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vilchisc\Downloads\"/>
    </mc:Choice>
  </mc:AlternateContent>
  <xr:revisionPtr revIDLastSave="0" documentId="13_ncr:1_{E564F25F-BA20-492F-9896-B78F1F8A4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T 2025 " sheetId="4" r:id="rId1"/>
  </sheets>
  <definedNames>
    <definedName name="_xlnm.Print_Area" localSheetId="0">'1T 2025 '!$A$1:$R$63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'1T 2025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4" l="1"/>
  <c r="M10" i="4" l="1"/>
  <c r="O29" i="4" l="1"/>
  <c r="N29" i="4"/>
  <c r="M29" i="4"/>
  <c r="O25" i="4"/>
  <c r="N25" i="4"/>
  <c r="M25" i="4"/>
  <c r="O12" i="4"/>
  <c r="N12" i="4"/>
  <c r="M12" i="4"/>
  <c r="O10" i="4"/>
  <c r="N10" i="4"/>
</calcChain>
</file>

<file path=xl/sharedStrings.xml><?xml version="1.0" encoding="utf-8"?>
<sst xmlns="http://schemas.openxmlformats.org/spreadsheetml/2006/main" count="167" uniqueCount="95">
  <si>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</si>
  <si>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</si>
  <si>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</si>
  <si>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</si>
  <si>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</si>
  <si>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</si>
  <si>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</si>
  <si>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</si>
  <si>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</si>
  <si>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</si>
  <si>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</si>
  <si>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</si>
  <si>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</si>
  <si>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</si>
  <si>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</si>
  <si>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</si>
  <si>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</si>
  <si>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</si>
  <si>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</si>
  <si>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       O                                           PRINCIPAL</t>
  </si>
  <si>
    <t>INTERESES</t>
  </si>
  <si>
    <t>A. DEUDA PÚBLICA DIRECTA ESTATAL  A CORTO PLAZO</t>
  </si>
  <si>
    <t>B. DEUDA PÚBLICA  DIRECTA ESTATAL A LARGO PLAZO</t>
  </si>
  <si>
    <t>CRÉDITOS SIMPLES</t>
  </si>
  <si>
    <t xml:space="preserve">GOBIERNO DEL ESTADO     </t>
  </si>
  <si>
    <t xml:space="preserve">BANOBRAS  </t>
  </si>
  <si>
    <t>TIIE 28 - 8.14%</t>
  </si>
  <si>
    <t>3.80% FONDO GENERAL DE PARTICIPACIONES; FIDEICOMISO DE ADMON. Y PAGO F/11581  BANORTE</t>
  </si>
  <si>
    <t>APORTACION AL PROGRAMA ESTATAL (AGUA Y SANEAMIENTO) ASI COMO FINANCIAMIENTO DE ACCESORIOS FINANCIEROS</t>
  </si>
  <si>
    <t xml:space="preserve">SANTANDER </t>
  </si>
  <si>
    <t>TIIE 28</t>
  </si>
  <si>
    <t xml:space="preserve">BANOBRAS </t>
  </si>
  <si>
    <t>7.43% FAFEF; FIDEICOMISO  IRREVOCABLE DE ADMINISTACION Y  FUENTE DE PAGO  F/2004588 SANTANDER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</si>
  <si>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</si>
  <si>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2.70% FAFEF; FIDEICOMISO  IRREVOCABLE DE ADMINISTACION Y  FUENTE DE PAGO  F/2004588 SANTANDER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</si>
  <si>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</si>
  <si>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GOBIERNO DEL ESTADO</t>
  </si>
  <si>
    <t xml:space="preserve">GOBIERNO DEL ESTADO </t>
  </si>
  <si>
    <t>14.87% FAFEF; FIDEICOMISO  IRREVOCABLE DE ADMINISTACION Y  FUENTE DE PAGO  F/2004588 SANTANDER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</si>
  <si>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</si>
  <si>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CRÉDITOS BONO CUPÓN CERO</t>
  </si>
  <si>
    <t xml:space="preserve">BANOBRAS -JUSTICIA PENAL   </t>
  </si>
  <si>
    <t>7.10%-8.05%</t>
  </si>
  <si>
    <t>0.80% FONDO GENERAL DE PARTICIPACIONES;  FIDEICOMISO DE ADMON Y PAGO F/10754 BANORTE</t>
  </si>
  <si>
    <t xml:space="preserve">INVERSIONES PÚBLICAS PRODUCTIVAS QUE TENGAN POR OBJETO SOLVENTAR EL COSTO DE INVERSIONES EN INFRAESTRUCTURA Y EQUIPAMIENTO  ORIENTADAS A APOYAR LA IMPLEMENTACION DEL SISTEMA DE JUSTICIA PENAL. </t>
  </si>
  <si>
    <r>
      <t>BANOBRAS-FONREC IV</t>
    </r>
    <r>
      <rPr>
        <b/>
        <sz val="9"/>
        <rFont val="Arial"/>
        <family val="2"/>
      </rPr>
      <t xml:space="preserve"> </t>
    </r>
  </si>
  <si>
    <t>7.76%-8.32%</t>
  </si>
  <si>
    <t xml:space="preserve">2.29% FONDO GENERAL DE PARTICIPACIONES; FIDEICOMISO 4100558 BBVA BANCOMER </t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</si>
  <si>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</si>
  <si>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BANOBRAS</t>
  </si>
  <si>
    <t>FAIS - CONTRATO IRREVOCABLE DE MANDATO</t>
  </si>
  <si>
    <t>OBRAS Y ACCIONES SOCIALES BASICAS Y/O INVERSIONES  DE ACUERDO CON EL ART. 33, INCISO A, NUMERAL I, DE LA LEY DE COORDINACION FISCAL.</t>
  </si>
  <si>
    <t>TESORERA</t>
  </si>
  <si>
    <t>RESPONSABLE DE LA INFORMACIÓN:</t>
  </si>
  <si>
    <t>RESPONSABLE DE LA DIFUSIÓN:</t>
  </si>
  <si>
    <t>LETICIA LAURA JACINTO MENDEZ.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</si>
  <si>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t xml:space="preserve">SAN PABLO COATLAN </t>
  </si>
  <si>
    <t>SANTA CRUZ TACAHUA</t>
  </si>
  <si>
    <t xml:space="preserve">SANTA MARIA APAZCO </t>
  </si>
  <si>
    <t>SAN LORENZO CACAOTEPEC</t>
  </si>
  <si>
    <t xml:space="preserve"> JEFE DEL DEPARTAMENTO DE GESTIÓN Y DIFUSIÓN.  DE CONFORMIDAD CON LA FACULTAD CONTENIDA EN LOS ARTÍCULOS 4 NUMERAL  1.0.2.1.0.3, 76 FRACCIONES II , III y IX DEL REGLAMENTO INTERNO DE LA SECRETARÍA DE FINANZAS DEL PODER EJECUTIVO DEL ESTADO DE OAXACA VIGENTE.</t>
  </si>
  <si>
    <t>EN CUMPLIMIENTO A LO PREVISTO EN LOS ARTÍCULOS 1, 45 Y 47 DE LA LEY GENERAL DE CONTABILIDAD GUBERNAMENTAL; 1, 3 FRACCIÓN I, 27 FRACCIÓN XII, 45 FRACCIÓN LX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MUNICIPAL.</t>
  </si>
  <si>
    <t>BANORTE</t>
  </si>
  <si>
    <t>4.3424% FONDO GENERAL DE PARTICIPACIONES; FIDEICOMISO  IRREVOCABLE DE ADMINISTACION Y  FUENTE DE PAGO  F/2004587 SANTANDER</t>
  </si>
  <si>
    <t>2.8950% FONDO GENERAL DE PARTICIPACIONES; FIDEICOMISO  IRREVOCABLE DE ADMINISTACION Y  FUENTE DE PAGO  F/2004587 SANTANDER</t>
  </si>
  <si>
    <t>11.5798% FONDO GENERAL DE PARTICIPACIONES; FIDEICOMISO  IRREVOCABLE DE ADMINISTACION Y  FUENTE DE PAGO  F/2004587 SANTANDER</t>
  </si>
  <si>
    <t>11.6329% FONDO GENERAL DE PARTICIPACIONES; FIDEICOMISO  IRREVOCABLE DE ADMINISTACION Y  FUENTE DE PAGO  F/2004587 SANTANDER</t>
  </si>
  <si>
    <t>HASTA LA CANTIDAD DE $1,452,750,000.00 PARA LA AMORTIZACIÓN ANTICIPADA VOLUNTARIA DEL CONTRATO DE CRÉDITO OTORGADO POR BANCO SANTANDER (MÉXICO HASTA POR LA CANTIDAD DE $5,000,000,000.00 CON CLAVE DE INSCRIPCIÓN EN EL REGISTRO PÚBLICO ÚNICO P20-0220016.
UN MONTO DE HASTA $45,000,000.00 PARA LA CONSTITUCIÓN DEL FONDO DE RESERVA DEL CRÉDITO Y HASTA $2,250,000.00 PARA GASTOS Y COSTOS RELACIONADOS CON LA CONTRATACIÓN DEL CRÉDITO.</t>
  </si>
  <si>
    <t>HASTA LA CANTIDAD DE $968,500,000.00 PARA LA AMORTIZACIÓN ANTICIPADA VOLUNTARIA PARCIAL DEL CRÉDITO OTORGADO POR BANOBRAS HASTA POR LA CANTIDAD DE $4,792,200,326.12 CON CLAVE DE REGISTRO DEL REGISTRO PÚBLICO ÚNICO P20-0320030.
UN MONTO DE HASTA $30,000,000.00 PARA LA CONSTITUCIÓN DEL FONDO DE RESERVA Y HASTA LA CANTIDAD DE $1,500,000.00 PARA GASTOS Y COSTOS RELACIONADOS CON LA CONTRATACIÓN DEL CRÉDITO.</t>
  </si>
  <si>
    <t>UN MONTO DE HASTA $1,452,750,000.00 PARA LA AMORTIZACIÓN ANTICIPADA VOLUNTARIA DE LOS SIGUIENTES CRÉDITOS ESPECÍFICOS A REFINANCIAR: HASTA LA CANTIDAD DE $1,411,224,831.61 PARA LA AMORTIZACIÓN ANTICIPADA VOLUNTARIA PARCIAL DEL CRÉDITO SANTANDER 5,000 MDP, CON CLAVE DE INSCRIPCIÓN EN EL REGISTRO PÚBLICO ÚNICO P20-0220016.
HASTA LA CANTIDAD DE $41,525,168.39 PARA LA AMORTIZACIÓN ANTICIPADA VOLUNTARIA TOTAL DEL CRÉDITO BANOBRAS $4,792 MDP. CON CLAVE DE INSCRIPCIÓN EN EL REGISTRO PÚBLICO ÚNICO P20-0320030.
UN MONTO DE HASTA $45,000,000.00 PARA LA CONSTITUCIÓN DEL FONDO DE RESERVA DEL CRÉDITO Y HASTA LA CANTIDAD DE $2,250,000.00 PARA GASTOS Y COSTOS RELACIONADOS CON LA CONTRATACIÓN DEL CRÉDITO.</t>
  </si>
  <si>
    <t>UN MONTO DE HASTA $3,874,000,000.00 PARA LA AMORTIZACIÓN ANTICIPADA VOLUNTARIA DE LOS SIGUIENTES CRÉDITOS ESPECÍFICOS A REFINANCIAR:
HASTA LA CANTIDAD DE $967,271,658.17 PARA LA AMORTIZACIÓN ANTICIPADA VOLUNTARIA PARCIAL DEL CRÉDITO BANOBRAS $4,792 MDP. CON CLAVE DE INSCRIPCIÓN EN EL REGISTRO PÚBLICO ÚNICO P20-0320030. HASTA LA CANTIDAD DE $2,780,019,706.70 PARA LA AMORTIZACIÓN ANTICIPADA VOLUNTARIA TOTAL DEL CRÉDITO BANOBRAS $3,018 MDP CON CLAVE DE INSCRIPCIÓN EN EL REGISTRO PÚBLICO ÚNICO P20-0220017. HASTA LA CANTIDAD DE $126,708,635.13 PARA LA AMORTIZACIÓN ANTICIPADA VOLUNTARIA TOTAL DEL CRÉDITO BANOBRAS 137 MDP CON CLAVE DE INSCRIPCIÓN EN EL REGISTRO PÚBLICO ÚNICO P20-0220018.
UN MONTO DE HASTA $120,000,000.00 PARA LA CONSTITUCIÓN DEL FONDO DE RESERVA DEL CRÉDITO Y HASTA LA CANTIDAD DE $6,000,000.00 PARA GASTOS Y COSTOS RELACIONADOS CON LA CONTRATACIÓN DEL CRÉDITO.</t>
  </si>
  <si>
    <t>HASTA LA CANTIDAD DE $2,553,586,936.84 PARA LA AMORTIZACIÓN ANTICIPADA VOLUNTARIA PARCIAL DEL CRÉDITO BANOBRAS 4,792 MDP, CON CLAVE DE INSCRIPCIÓN EN EL REGISTRO PÚBLICO ÚNICO P20-0320030.
UN MONTO DE HASTA $79,099,233.98 PARA LA CONSTITUCIÓN DEL FONDO DE RESERVA DEL CRÉDITO Y HASTA LA CANTIDAD DE $3,954,961.70 PARA GASTOS Y COSTOS RELACIONADOS CON LA CONTRATACIÓN DEL CRÉDITO.</t>
  </si>
  <si>
    <t>HASTA LA CANTIDAD DE $1,452,750,000.00 PARA LA AMORTIZACIÓN ANTICIPADA VOLUNTARIA DEL CRÉDITO SANTANDER 5,000 MDP CON CLAVE DE INSCRIPCIÓN EN EL REGISTRO PÚBLICO ÚNICO P20-0220016. UN MONTO DE HASTA $45,000,000.00 PARA LA CONSTITUCIÓN DEL FONDO DE RESERVA DEL CRÉDITO Y HASTA LA CANTIDAD DE $2,250,000.00 PARA GASTOS Y COSTOS RELACIONADOS CON SU CONTRATACIÓN.</t>
  </si>
  <si>
    <t xml:space="preserve">D. DEUDA PÚBLICA MUNICIPAL  </t>
  </si>
  <si>
    <r>
      <rPr>
        <b/>
        <sz val="10"/>
        <rFont val="Arial"/>
        <family val="2"/>
      </rPr>
      <t xml:space="preserve">/1 </t>
    </r>
    <r>
      <rPr>
        <sz val="10"/>
        <rFont val="Arial"/>
        <family val="2"/>
      </rPr>
      <t>En términos de la Cláusula Décima Tercera, numeral 13.1 del Crédito, el 28 de noviembre de 2022 se activó la aplicación de la aceleración parcial.</t>
    </r>
  </si>
  <si>
    <t>SANTA CRUZ ACATEPEC</t>
  </si>
  <si>
    <t>SANTA CATARINA MECHOACAN</t>
  </si>
  <si>
    <t>SANTANDER I</t>
  </si>
  <si>
    <t>SANTANDER II</t>
  </si>
  <si>
    <t>SANTANDER III</t>
  </si>
  <si>
    <t>SANTIAGO JOCOTEPEC</t>
  </si>
  <si>
    <t>MAZATLAN VILLA DE FLORES</t>
  </si>
  <si>
    <t>PLUMA HIDALGO</t>
  </si>
  <si>
    <t>SANTA ANA TLAPACOYAN</t>
  </si>
  <si>
    <t>SAN JERONIMO COATLAN</t>
  </si>
  <si>
    <r>
      <t>/2</t>
    </r>
    <r>
      <rPr>
        <sz val="10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</si>
  <si>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t>C. CRÉDITOS BONO CUPÓN CERO Y  OTRAS OBLIGACIONES DE PAGO  ESTATAL A LARGO PLAZO  /2</t>
  </si>
  <si>
    <t>SALDO                                                       JUNIO                                      2025</t>
  </si>
  <si>
    <t>San Bartolo Coyotepec, Oaxaca, 07 de julio  de 2025</t>
  </si>
  <si>
    <t>ABR-JUN</t>
  </si>
  <si>
    <r>
      <rPr>
        <b/>
        <sz val="10"/>
        <rFont val="Arial"/>
        <family val="2"/>
      </rPr>
      <t>/3</t>
    </r>
    <r>
      <rPr>
        <sz val="10"/>
        <rFont val="Arial"/>
        <family val="2"/>
      </rPr>
      <t xml:space="preserve"> Se modificó a la baja la sobretasa en relación al período anterior al subir la calificación crediticia de los créditos en 2024: Banobras 363,
de 0.40 a 0.39%; Banobras 2,000, de 0.35 a 0.34% y Santander 1000, de 0.29 a 0.288%.</t>
    </r>
  </si>
  <si>
    <t>MTRA. ROSA MARIA SAAVEDRA GUZMAN</t>
  </si>
  <si>
    <r>
      <t xml:space="preserve">GOBIERNO DEL ESTADO </t>
    </r>
    <r>
      <rPr>
        <b/>
        <sz val="9"/>
        <rFont val="Arial"/>
        <family val="2"/>
      </rPr>
      <t xml:space="preserve">/3     </t>
    </r>
  </si>
  <si>
    <r>
      <t xml:space="preserve">GOBIERNO DEL ESTADO </t>
    </r>
    <r>
      <rPr>
        <b/>
        <sz val="9"/>
        <rFont val="Arial"/>
        <family val="2"/>
      </rPr>
      <t>/1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/3</t>
    </r>
  </si>
  <si>
    <t xml:space="preserve">GOBIERNO DEL ESTADO /3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</si>
</sst>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#,##0.00;[Red]#,##0.00"/>
    <numFmt numFmtId="169" formatCode="_(* #,##0.00_);_(* \(#,##0.00\);_(* &quot;-&quot;??_);_(@_)"/>
    <numFmt numFmtId="170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1" fillId="0" borderId="0"/>
    <xf numFmtId="0" fontId="2" fillId="0" borderId="0"/>
  </cellStyleXfs>
  <cellXfs count="246">
    <xf numFmtId="0" fontId="0" fillId="0" borderId="0" xfId="0"/>
    <xf numFmtId="0" fontId="2" fillId="0" borderId="0" xfId="3"/>
    <xf numFmtId="0" fontId="9" fillId="0" borderId="1" xfId="2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1" xfId="3" applyFont="1" applyBorder="1"/>
    <xf numFmtId="0" fontId="7" fillId="0" borderId="1" xfId="2" applyFont="1" applyBorder="1"/>
    <xf numFmtId="165" fontId="7" fillId="0" borderId="1" xfId="1" applyNumberFormat="1" applyFont="1" applyFill="1" applyBorder="1"/>
    <xf numFmtId="168" fontId="10" fillId="0" borderId="1" xfId="1" applyNumberFormat="1" applyFont="1" applyFill="1" applyBorder="1"/>
    <xf numFmtId="15" fontId="7" fillId="0" borderId="1" xfId="3" applyNumberFormat="1" applyFont="1" applyBorder="1" applyAlignment="1">
      <alignment horizontal="center" vertical="center"/>
    </xf>
    <xf numFmtId="0" fontId="7" fillId="0" borderId="0" xfId="3" applyFont="1"/>
    <xf numFmtId="0" fontId="2" fillId="0" borderId="13" xfId="2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left" vertical="center"/>
    </xf>
    <xf numFmtId="166" fontId="7" fillId="0" borderId="14" xfId="2" applyNumberFormat="1" applyFont="1" applyBorder="1" applyAlignment="1">
      <alignment horizontal="center" vertical="center"/>
    </xf>
    <xf numFmtId="43" fontId="7" fillId="0" borderId="15" xfId="1" applyFont="1" applyFill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66" fontId="7" fillId="0" borderId="14" xfId="5" applyNumberFormat="1" applyFont="1" applyBorder="1" applyAlignment="1">
      <alignment horizontal="center" vertical="center"/>
    </xf>
    <xf numFmtId="166" fontId="12" fillId="0" borderId="14" xfId="2" applyNumberFormat="1" applyFont="1" applyBorder="1" applyAlignment="1">
      <alignment horizontal="left" vertical="center" wrapText="1"/>
    </xf>
    <xf numFmtId="2" fontId="7" fillId="0" borderId="14" xfId="5" applyNumberFormat="1" applyFont="1" applyBorder="1" applyAlignment="1">
      <alignment vertical="center"/>
    </xf>
    <xf numFmtId="43" fontId="7" fillId="0" borderId="13" xfId="1" applyFont="1" applyFill="1" applyBorder="1" applyAlignment="1">
      <alignment vertical="center"/>
    </xf>
    <xf numFmtId="15" fontId="12" fillId="0" borderId="13" xfId="3" applyNumberFormat="1" applyFont="1" applyBorder="1" applyAlignment="1">
      <alignment horizontal="center" vertical="center"/>
    </xf>
    <xf numFmtId="15" fontId="7" fillId="0" borderId="14" xfId="3" applyNumberFormat="1" applyFont="1" applyBorder="1" applyAlignment="1">
      <alignment horizontal="center" vertical="center"/>
    </xf>
    <xf numFmtId="0" fontId="9" fillId="0" borderId="1" xfId="2" applyFont="1" applyBorder="1"/>
    <xf numFmtId="0" fontId="2" fillId="0" borderId="1" xfId="3" applyBorder="1" applyAlignment="1">
      <alignment horizontal="left"/>
    </xf>
    <xf numFmtId="0" fontId="13" fillId="0" borderId="1" xfId="2" applyFont="1" applyBorder="1"/>
    <xf numFmtId="165" fontId="13" fillId="0" borderId="1" xfId="1" applyNumberFormat="1" applyFont="1" applyFill="1" applyBorder="1" applyAlignment="1"/>
    <xf numFmtId="169" fontId="10" fillId="0" borderId="1" xfId="4" applyNumberFormat="1" applyFont="1" applyFill="1" applyBorder="1" applyAlignment="1"/>
    <xf numFmtId="15" fontId="7" fillId="0" borderId="1" xfId="3" applyNumberFormat="1" applyFont="1" applyBorder="1" applyAlignment="1">
      <alignment horizontal="center"/>
    </xf>
    <xf numFmtId="15" fontId="7" fillId="0" borderId="0" xfId="3" applyNumberFormat="1" applyFont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6" xfId="2" applyFont="1" applyBorder="1" applyAlignment="1">
      <alignment vertical="center"/>
    </xf>
    <xf numFmtId="0" fontId="7" fillId="0" borderId="14" xfId="2" applyFont="1" applyBorder="1" applyAlignment="1">
      <alignment vertical="center" wrapText="1"/>
    </xf>
    <xf numFmtId="43" fontId="7" fillId="0" borderId="14" xfId="1" applyFont="1" applyFill="1" applyBorder="1" applyAlignment="1">
      <alignment vertical="center"/>
    </xf>
    <xf numFmtId="0" fontId="12" fillId="0" borderId="14" xfId="3" applyFont="1" applyBorder="1" applyAlignment="1">
      <alignment vertical="center" wrapText="1"/>
    </xf>
    <xf numFmtId="169" fontId="7" fillId="0" borderId="15" xfId="4" applyNumberFormat="1" applyFont="1" applyFill="1" applyBorder="1" applyAlignment="1">
      <alignment vertical="center"/>
    </xf>
    <xf numFmtId="43" fontId="7" fillId="0" borderId="0" xfId="3" applyNumberFormat="1" applyFont="1"/>
    <xf numFmtId="169" fontId="7" fillId="0" borderId="14" xfId="4" applyNumberFormat="1" applyFont="1" applyFill="1" applyBorder="1" applyAlignment="1">
      <alignment vertical="center"/>
    </xf>
    <xf numFmtId="0" fontId="12" fillId="0" borderId="19" xfId="3" applyFont="1" applyBorder="1" applyAlignment="1">
      <alignment vertical="center" wrapText="1"/>
    </xf>
    <xf numFmtId="169" fontId="7" fillId="0" borderId="18" xfId="4" applyNumberFormat="1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43" fontId="7" fillId="0" borderId="1" xfId="1" applyFont="1" applyBorder="1" applyAlignment="1" applyProtection="1">
      <alignment vertical="center"/>
    </xf>
    <xf numFmtId="39" fontId="7" fillId="0" borderId="1" xfId="5" applyFont="1" applyBorder="1" applyAlignment="1">
      <alignment vertical="center"/>
    </xf>
    <xf numFmtId="169" fontId="10" fillId="0" borderId="1" xfId="5" applyNumberFormat="1" applyFont="1" applyBorder="1"/>
    <xf numFmtId="2" fontId="10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10" fontId="7" fillId="0" borderId="14" xfId="2" applyNumberFormat="1" applyFont="1" applyBorder="1" applyAlignment="1">
      <alignment horizontal="center" vertical="center"/>
    </xf>
    <xf numFmtId="169" fontId="10" fillId="0" borderId="14" xfId="5" applyNumberFormat="1" applyFont="1" applyBorder="1" applyAlignment="1">
      <alignment vertical="center"/>
    </xf>
    <xf numFmtId="0" fontId="9" fillId="0" borderId="20" xfId="2" applyFont="1" applyBorder="1" applyAlignment="1">
      <alignment horizontal="left"/>
    </xf>
    <xf numFmtId="0" fontId="7" fillId="0" borderId="20" xfId="3" applyFont="1" applyBorder="1" applyAlignment="1">
      <alignment horizontal="left"/>
    </xf>
    <xf numFmtId="0" fontId="7" fillId="0" borderId="20" xfId="3" applyFont="1" applyBorder="1"/>
    <xf numFmtId="0" fontId="7" fillId="0" borderId="20" xfId="2" applyFont="1" applyBorder="1"/>
    <xf numFmtId="43" fontId="7" fillId="0" borderId="20" xfId="1" applyFont="1" applyFill="1" applyBorder="1"/>
    <xf numFmtId="169" fontId="10" fillId="0" borderId="20" xfId="4" applyNumberFormat="1" applyFont="1" applyFill="1" applyBorder="1"/>
    <xf numFmtId="43" fontId="10" fillId="0" borderId="20" xfId="1" applyFont="1" applyFill="1" applyBorder="1"/>
    <xf numFmtId="15" fontId="7" fillId="0" borderId="20" xfId="3" applyNumberFormat="1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7" fillId="0" borderId="21" xfId="2" applyFont="1" applyBorder="1" applyAlignment="1">
      <alignment vertical="center" wrapText="1"/>
    </xf>
    <xf numFmtId="166" fontId="7" fillId="0" borderId="21" xfId="2" applyNumberFormat="1" applyFont="1" applyBorder="1" applyAlignment="1">
      <alignment horizontal="center" vertical="center"/>
    </xf>
    <xf numFmtId="43" fontId="7" fillId="0" borderId="21" xfId="1" applyFont="1" applyFill="1" applyBorder="1" applyAlignment="1">
      <alignment vertical="center"/>
    </xf>
    <xf numFmtId="39" fontId="7" fillId="0" borderId="21" xfId="5" applyFont="1" applyBorder="1" applyAlignment="1">
      <alignment horizontal="center" vertical="center"/>
    </xf>
    <xf numFmtId="0" fontId="12" fillId="0" borderId="21" xfId="3" applyFont="1" applyBorder="1" applyAlignment="1">
      <alignment vertical="center" wrapText="1"/>
    </xf>
    <xf numFmtId="169" fontId="10" fillId="0" borderId="21" xfId="5" applyNumberFormat="1" applyFont="1" applyBorder="1" applyAlignment="1">
      <alignment horizontal="center" vertical="center"/>
    </xf>
    <xf numFmtId="169" fontId="7" fillId="0" borderId="21" xfId="5" applyNumberFormat="1" applyFont="1" applyBorder="1" applyAlignment="1">
      <alignment horizontal="center" vertical="center"/>
    </xf>
    <xf numFmtId="15" fontId="7" fillId="0" borderId="21" xfId="3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4" xfId="2" applyFont="1" applyBorder="1" applyAlignment="1">
      <alignment horizontal="left" vertical="center"/>
    </xf>
    <xf numFmtId="10" fontId="7" fillId="0" borderId="14" xfId="5" applyNumberFormat="1" applyFont="1" applyBorder="1" applyAlignment="1">
      <alignment horizontal="center" vertical="center"/>
    </xf>
    <xf numFmtId="15" fontId="7" fillId="0" borderId="14" xfId="2" applyNumberFormat="1" applyFont="1" applyBorder="1" applyAlignment="1">
      <alignment horizontal="center" vertical="center"/>
    </xf>
    <xf numFmtId="0" fontId="12" fillId="0" borderId="17" xfId="3" applyFont="1" applyBorder="1" applyAlignment="1">
      <alignment vertical="center" wrapText="1"/>
    </xf>
    <xf numFmtId="0" fontId="13" fillId="0" borderId="17" xfId="3" applyFont="1" applyBorder="1" applyAlignment="1">
      <alignment vertical="center" wrapText="1"/>
    </xf>
    <xf numFmtId="170" fontId="7" fillId="0" borderId="17" xfId="1" applyNumberFormat="1" applyFont="1" applyFill="1" applyBorder="1" applyAlignment="1">
      <alignment horizontal="right" vertical="center"/>
    </xf>
    <xf numFmtId="166" fontId="7" fillId="0" borderId="17" xfId="2" applyNumberFormat="1" applyFont="1" applyBorder="1" applyAlignment="1">
      <alignment horizontal="center" vertical="center"/>
    </xf>
    <xf numFmtId="0" fontId="13" fillId="0" borderId="14" xfId="3" applyFont="1" applyBorder="1" applyAlignment="1">
      <alignment vertical="center" wrapText="1"/>
    </xf>
    <xf numFmtId="170" fontId="10" fillId="0" borderId="14" xfId="1" applyNumberFormat="1" applyFont="1" applyFill="1" applyBorder="1" applyAlignment="1">
      <alignment horizontal="right" vertical="center"/>
    </xf>
    <xf numFmtId="170" fontId="7" fillId="0" borderId="14" xfId="1" applyNumberFormat="1" applyFont="1" applyFill="1" applyBorder="1" applyAlignment="1">
      <alignment horizontal="right" vertical="center"/>
    </xf>
    <xf numFmtId="0" fontId="7" fillId="0" borderId="19" xfId="2" applyFont="1" applyBorder="1" applyAlignment="1">
      <alignment horizontal="center" vertical="center"/>
    </xf>
    <xf numFmtId="0" fontId="7" fillId="0" borderId="19" xfId="2" applyFont="1" applyBorder="1" applyAlignment="1">
      <alignment horizontal="left" vertical="center"/>
    </xf>
    <xf numFmtId="0" fontId="7" fillId="0" borderId="19" xfId="2" applyFont="1" applyBorder="1" applyAlignment="1">
      <alignment vertical="center" wrapText="1"/>
    </xf>
    <xf numFmtId="166" fontId="7" fillId="0" borderId="19" xfId="2" applyNumberFormat="1" applyFont="1" applyBorder="1" applyAlignment="1">
      <alignment horizontal="center" vertical="center"/>
    </xf>
    <xf numFmtId="43" fontId="7" fillId="0" borderId="19" xfId="1" applyFont="1" applyFill="1" applyBorder="1" applyAlignment="1">
      <alignment vertical="center"/>
    </xf>
    <xf numFmtId="10" fontId="7" fillId="0" borderId="19" xfId="5" applyNumberFormat="1" applyFont="1" applyBorder="1" applyAlignment="1">
      <alignment horizontal="center" vertical="center"/>
    </xf>
    <xf numFmtId="15" fontId="7" fillId="0" borderId="19" xfId="2" applyNumberFormat="1" applyFont="1" applyBorder="1" applyAlignment="1">
      <alignment horizontal="center" vertical="center"/>
    </xf>
    <xf numFmtId="0" fontId="13" fillId="0" borderId="19" xfId="3" applyFont="1" applyBorder="1" applyAlignment="1">
      <alignment vertical="center" wrapText="1"/>
    </xf>
    <xf numFmtId="170" fontId="10" fillId="0" borderId="19" xfId="1" applyNumberFormat="1" applyFont="1" applyFill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166" fontId="7" fillId="0" borderId="0" xfId="2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Alignment="1">
      <alignment horizontal="center" vertical="center"/>
    </xf>
    <xf numFmtId="0" fontId="12" fillId="0" borderId="0" xfId="3" applyFont="1" applyAlignment="1">
      <alignment vertical="center" wrapText="1"/>
    </xf>
    <xf numFmtId="169" fontId="10" fillId="0" borderId="0" xfId="5" applyNumberFormat="1" applyFont="1" applyAlignment="1">
      <alignment horizontal="center" vertical="center"/>
    </xf>
    <xf numFmtId="169" fontId="7" fillId="0" borderId="0" xfId="5" applyNumberFormat="1" applyFont="1" applyAlignment="1">
      <alignment horizontal="center" vertical="center"/>
    </xf>
    <xf numFmtId="0" fontId="12" fillId="0" borderId="0" xfId="3" applyFont="1"/>
    <xf numFmtId="0" fontId="2" fillId="0" borderId="0" xfId="3" applyAlignment="1">
      <alignment horizontal="left"/>
    </xf>
    <xf numFmtId="15" fontId="2" fillId="0" borderId="0" xfId="3" applyNumberFormat="1" applyAlignment="1">
      <alignment horizontal="center" vertical="center"/>
    </xf>
    <xf numFmtId="0" fontId="2" fillId="0" borderId="0" xfId="6"/>
    <xf numFmtId="0" fontId="2" fillId="0" borderId="0" xfId="6" applyAlignment="1">
      <alignment horizontal="center" vertical="center" wrapText="1"/>
    </xf>
    <xf numFmtId="0" fontId="13" fillId="0" borderId="0" xfId="2" applyFont="1" applyAlignment="1">
      <alignment horizontal="right" vertical="top"/>
    </xf>
    <xf numFmtId="0" fontId="13" fillId="0" borderId="0" xfId="2" applyFont="1"/>
    <xf numFmtId="165" fontId="13" fillId="0" borderId="0" xfId="1" applyNumberFormat="1" applyFont="1" applyFill="1" applyBorder="1"/>
    <xf numFmtId="167" fontId="14" fillId="0" borderId="0" xfId="4" applyNumberFormat="1" applyFont="1" applyFill="1" applyBorder="1"/>
    <xf numFmtId="167" fontId="13" fillId="0" borderId="0" xfId="4" applyNumberFormat="1" applyFont="1" applyFill="1" applyBorder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43" fontId="13" fillId="0" borderId="0" xfId="1" applyFont="1" applyFill="1" applyBorder="1"/>
    <xf numFmtId="0" fontId="7" fillId="0" borderId="17" xfId="2" applyFont="1" applyBorder="1" applyAlignment="1">
      <alignment horizontal="left" vertical="center"/>
    </xf>
    <xf numFmtId="0" fontId="7" fillId="0" borderId="17" xfId="2" applyFont="1" applyBorder="1" applyAlignment="1">
      <alignment vertical="center" wrapText="1"/>
    </xf>
    <xf numFmtId="43" fontId="7" fillId="0" borderId="17" xfId="1" applyFont="1" applyFill="1" applyBorder="1" applyAlignment="1">
      <alignment vertical="center"/>
    </xf>
    <xf numFmtId="10" fontId="7" fillId="0" borderId="17" xfId="5" applyNumberFormat="1" applyFont="1" applyBorder="1" applyAlignment="1">
      <alignment horizontal="center" vertical="center"/>
    </xf>
    <xf numFmtId="15" fontId="7" fillId="0" borderId="17" xfId="2" applyNumberFormat="1" applyFont="1" applyBorder="1" applyAlignment="1">
      <alignment horizontal="center" vertical="center"/>
    </xf>
    <xf numFmtId="170" fontId="10" fillId="0" borderId="17" xfId="1" applyNumberFormat="1" applyFont="1" applyFill="1" applyBorder="1" applyAlignment="1">
      <alignment horizontal="right" vertical="center"/>
    </xf>
    <xf numFmtId="0" fontId="2" fillId="0" borderId="22" xfId="2" applyBorder="1" applyAlignment="1">
      <alignment horizontal="left"/>
    </xf>
    <xf numFmtId="15" fontId="7" fillId="0" borderId="23" xfId="3" applyNumberFormat="1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166" fontId="7" fillId="0" borderId="25" xfId="2" applyNumberFormat="1" applyFont="1" applyBorder="1" applyAlignment="1">
      <alignment horizontal="center" vertical="center"/>
    </xf>
    <xf numFmtId="166" fontId="7" fillId="0" borderId="26" xfId="2" applyNumberFormat="1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170" fontId="7" fillId="0" borderId="19" xfId="1" applyNumberFormat="1" applyFont="1" applyFill="1" applyBorder="1" applyAlignment="1">
      <alignment horizontal="right" vertical="center"/>
    </xf>
    <xf numFmtId="166" fontId="7" fillId="0" borderId="28" xfId="2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7" fillId="0" borderId="30" xfId="2" applyFont="1" applyBorder="1" applyAlignment="1">
      <alignment horizontal="center" vertical="center"/>
    </xf>
    <xf numFmtId="169" fontId="7" fillId="0" borderId="29" xfId="4" applyNumberFormat="1" applyFont="1" applyFill="1" applyBorder="1" applyAlignment="1">
      <alignment vertical="center"/>
    </xf>
    <xf numFmtId="169" fontId="7" fillId="0" borderId="19" xfId="4" applyNumberFormat="1" applyFont="1" applyFill="1" applyBorder="1" applyAlignment="1">
      <alignment vertical="center"/>
    </xf>
    <xf numFmtId="15" fontId="7" fillId="0" borderId="19" xfId="3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left"/>
    </xf>
    <xf numFmtId="0" fontId="7" fillId="0" borderId="21" xfId="3" applyFont="1" applyBorder="1"/>
    <xf numFmtId="0" fontId="7" fillId="0" borderId="21" xfId="2" applyFont="1" applyBorder="1"/>
    <xf numFmtId="165" fontId="7" fillId="0" borderId="21" xfId="1" applyNumberFormat="1" applyFont="1" applyFill="1" applyBorder="1"/>
    <xf numFmtId="169" fontId="10" fillId="0" borderId="21" xfId="4" applyNumberFormat="1" applyFont="1" applyFill="1" applyBorder="1"/>
    <xf numFmtId="0" fontId="7" fillId="0" borderId="23" xfId="3" applyFont="1" applyBorder="1"/>
    <xf numFmtId="0" fontId="7" fillId="0" borderId="31" xfId="3" applyFont="1" applyBorder="1" applyAlignment="1">
      <alignment horizontal="center" vertical="center"/>
    </xf>
    <xf numFmtId="15" fontId="7" fillId="0" borderId="26" xfId="3" applyNumberFormat="1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15" fontId="7" fillId="0" borderId="32" xfId="3" applyNumberFormat="1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166" fontId="7" fillId="0" borderId="19" xfId="5" applyNumberFormat="1" applyFont="1" applyBorder="1" applyAlignment="1">
      <alignment horizontal="center" vertical="center"/>
    </xf>
    <xf numFmtId="169" fontId="7" fillId="0" borderId="13" xfId="4" applyNumberFormat="1" applyFont="1" applyFill="1" applyBorder="1" applyAlignment="1">
      <alignment vertical="center"/>
    </xf>
    <xf numFmtId="15" fontId="7" fillId="0" borderId="28" xfId="3" applyNumberFormat="1" applyFont="1" applyBorder="1" applyAlignment="1">
      <alignment horizontal="center" vertical="center"/>
    </xf>
    <xf numFmtId="0" fontId="12" fillId="0" borderId="14" xfId="3" applyFont="1" applyBorder="1" applyAlignment="1">
      <alignment horizontal="justify" vertical="center" wrapText="1"/>
    </xf>
    <xf numFmtId="0" fontId="12" fillId="0" borderId="17" xfId="3" applyFont="1" applyBorder="1" applyAlignment="1">
      <alignment horizontal="justify" vertical="center" wrapText="1"/>
    </xf>
    <xf numFmtId="0" fontId="12" fillId="0" borderId="19" xfId="3" applyFont="1" applyBorder="1" applyAlignment="1">
      <alignment horizontal="justify" vertical="center" wrapText="1"/>
    </xf>
    <xf numFmtId="39" fontId="7" fillId="0" borderId="1" xfId="5" applyFont="1" applyBorder="1" applyAlignment="1">
      <alignment horizontal="justify" vertical="center"/>
    </xf>
    <xf numFmtId="0" fontId="12" fillId="0" borderId="14" xfId="2" applyFont="1" applyBorder="1" applyAlignment="1">
      <alignment horizontal="justify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 wrapText="1"/>
    </xf>
    <xf numFmtId="166" fontId="7" fillId="0" borderId="1" xfId="2" applyNumberFormat="1" applyFont="1" applyBorder="1" applyAlignment="1">
      <alignment horizontal="center" vertical="center"/>
    </xf>
    <xf numFmtId="43" fontId="7" fillId="0" borderId="1" xfId="1" applyFont="1" applyFill="1" applyBorder="1" applyAlignment="1">
      <alignment vertical="center"/>
    </xf>
    <xf numFmtId="166" fontId="7" fillId="0" borderId="1" xfId="5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justify" vertical="center" wrapText="1"/>
    </xf>
    <xf numFmtId="2" fontId="10" fillId="0" borderId="1" xfId="4" applyNumberFormat="1" applyFont="1" applyFill="1" applyBorder="1" applyAlignment="1">
      <alignment vertical="center"/>
    </xf>
    <xf numFmtId="169" fontId="7" fillId="0" borderId="1" xfId="4" applyNumberFormat="1" applyFont="1" applyFill="1" applyBorder="1" applyAlignment="1">
      <alignment vertical="center"/>
    </xf>
    <xf numFmtId="4" fontId="10" fillId="0" borderId="14" xfId="2" applyNumberFormat="1" applyFont="1" applyBorder="1" applyAlignment="1">
      <alignment horizontal="right" vertical="center" wrapText="1"/>
    </xf>
    <xf numFmtId="4" fontId="10" fillId="0" borderId="14" xfId="4" applyNumberFormat="1" applyFont="1" applyFill="1" applyBorder="1" applyAlignment="1">
      <alignment vertical="center"/>
    </xf>
    <xf numFmtId="4" fontId="10" fillId="0" borderId="17" xfId="4" applyNumberFormat="1" applyFont="1" applyFill="1" applyBorder="1" applyAlignment="1">
      <alignment vertical="center"/>
    </xf>
    <xf numFmtId="4" fontId="10" fillId="0" borderId="19" xfId="4" applyNumberFormat="1" applyFont="1" applyFill="1" applyBorder="1" applyAlignment="1">
      <alignment vertical="center"/>
    </xf>
    <xf numFmtId="0" fontId="9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top" wrapText="1"/>
    </xf>
    <xf numFmtId="0" fontId="9" fillId="0" borderId="0" xfId="6" applyFont="1" applyAlignment="1">
      <alignment horizontal="center" vertical="center" wrapText="1"/>
    </xf>
    <xf numFmtId="0" fontId="12" fillId="0" borderId="13" xfId="3" applyFont="1" applyBorder="1" applyAlignment="1">
      <alignment horizontal="justify" vertical="center" wrapText="1"/>
    </xf>
    <xf numFmtId="0" fontId="12" fillId="0" borderId="29" xfId="3" applyFont="1" applyBorder="1" applyAlignment="1">
      <alignment horizontal="justify" vertical="center" wrapText="1"/>
    </xf>
    <xf numFmtId="4" fontId="10" fillId="0" borderId="29" xfId="4" applyNumberFormat="1" applyFont="1" applyFill="1" applyBorder="1" applyAlignment="1">
      <alignment vertical="center"/>
    </xf>
    <xf numFmtId="0" fontId="12" fillId="0" borderId="33" xfId="3" applyFont="1" applyBorder="1" applyAlignment="1">
      <alignment horizontal="justify" vertical="center" wrapText="1"/>
    </xf>
    <xf numFmtId="15" fontId="7" fillId="0" borderId="13" xfId="3" applyNumberFormat="1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13" xfId="2" applyFont="1" applyBorder="1" applyAlignment="1">
      <alignment vertical="center" wrapText="1"/>
    </xf>
    <xf numFmtId="166" fontId="7" fillId="0" borderId="13" xfId="2" applyNumberFormat="1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166" fontId="7" fillId="0" borderId="13" xfId="5" applyNumberFormat="1" applyFont="1" applyBorder="1" applyAlignment="1">
      <alignment horizontal="center" vertical="center"/>
    </xf>
    <xf numFmtId="15" fontId="7" fillId="0" borderId="36" xfId="3" applyNumberFormat="1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43" fontId="7" fillId="0" borderId="21" xfId="1" applyFont="1" applyFill="1" applyBorder="1"/>
    <xf numFmtId="0" fontId="7" fillId="0" borderId="21" xfId="2" applyFont="1" applyBorder="1" applyAlignment="1">
      <alignment horizontal="justify"/>
    </xf>
    <xf numFmtId="0" fontId="7" fillId="0" borderId="19" xfId="2" applyFont="1" applyBorder="1" applyAlignment="1">
      <alignment vertical="center"/>
    </xf>
    <xf numFmtId="10" fontId="7" fillId="0" borderId="19" xfId="2" applyNumberFormat="1" applyFont="1" applyBorder="1" applyAlignment="1">
      <alignment horizontal="center" vertical="center"/>
    </xf>
    <xf numFmtId="0" fontId="12" fillId="0" borderId="19" xfId="2" applyFont="1" applyBorder="1" applyAlignment="1">
      <alignment horizontal="justify" vertical="center" wrapText="1"/>
    </xf>
    <xf numFmtId="169" fontId="10" fillId="0" borderId="19" xfId="5" applyNumberFormat="1" applyFont="1" applyBorder="1" applyAlignment="1">
      <alignment vertical="center"/>
    </xf>
    <xf numFmtId="2" fontId="7" fillId="0" borderId="19" xfId="5" applyNumberFormat="1" applyFont="1" applyBorder="1" applyAlignment="1">
      <alignment vertical="center"/>
    </xf>
    <xf numFmtId="169" fontId="7" fillId="0" borderId="19" xfId="5" applyNumberFormat="1" applyFont="1" applyBorder="1" applyAlignment="1">
      <alignment vertical="center"/>
    </xf>
    <xf numFmtId="0" fontId="8" fillId="0" borderId="3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8" fillId="0" borderId="6" xfId="2" applyNumberFormat="1" applyFont="1" applyBorder="1" applyAlignment="1">
      <alignment horizontal="center" vertical="center" wrapText="1"/>
    </xf>
    <xf numFmtId="166" fontId="8" fillId="0" borderId="11" xfId="2" applyNumberFormat="1" applyFont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top" wrapText="1"/>
    </xf>
    <xf numFmtId="0" fontId="9" fillId="0" borderId="0" xfId="6" applyFont="1" applyAlignment="1">
      <alignment horizontal="center"/>
    </xf>
    <xf numFmtId="0" fontId="2" fillId="2" borderId="0" xfId="0" applyFont="1" applyFill="1" applyAlignment="1">
      <alignment horizontal="left" vertical="top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7" fillId="0" borderId="1" xfId="2" applyFont="1" applyFill="1" applyBorder="1"/>
    <xf numFmtId="0" fontId="7" fillId="0" borderId="14" xfId="2" applyFont="1" applyFill="1" applyBorder="1" applyAlignment="1">
      <alignment horizontal="center" vertical="center"/>
    </xf>
    <xf numFmtId="0" fontId="13" fillId="0" borderId="1" xfId="2" applyFont="1" applyFill="1" applyBorder="1"/>
    <xf numFmtId="0" fontId="7" fillId="0" borderId="21" xfId="2" applyFont="1" applyFill="1" applyBorder="1"/>
    <xf numFmtId="2" fontId="7" fillId="0" borderId="14" xfId="2" applyNumberFormat="1" applyFont="1" applyFill="1" applyBorder="1" applyAlignment="1">
      <alignment horizontal="center" vertical="center"/>
    </xf>
    <xf numFmtId="2" fontId="7" fillId="0" borderId="19" xfId="2" applyNumberFormat="1" applyFont="1" applyFill="1" applyBorder="1" applyAlignment="1">
      <alignment horizontal="center" vertical="center"/>
    </xf>
    <xf numFmtId="2" fontId="7" fillId="0" borderId="13" xfId="2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39" fontId="7" fillId="0" borderId="1" xfId="5" applyFont="1" applyFill="1" applyBorder="1" applyAlignment="1">
      <alignment vertical="center"/>
    </xf>
    <xf numFmtId="0" fontId="7" fillId="0" borderId="20" xfId="2" applyFont="1" applyFill="1" applyBorder="1"/>
    <xf numFmtId="0" fontId="7" fillId="0" borderId="21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9" fillId="0" borderId="0" xfId="6" applyFont="1" applyFill="1" applyAlignment="1">
      <alignment horizontal="center" vertical="center" wrapText="1"/>
    </xf>
    <xf numFmtId="0" fontId="2" fillId="0" borderId="0" xfId="6" applyFill="1" applyAlignment="1">
      <alignment horizontal="center" vertical="center" wrapText="1"/>
    </xf>
    <xf numFmtId="0" fontId="13" fillId="0" borderId="0" xfId="2" applyFont="1" applyFill="1"/>
    <xf numFmtId="0" fontId="2" fillId="2" borderId="0" xfId="0" applyFont="1" applyFill="1" applyAlignment="1">
      <alignment horizontal="left" vertical="top"/>
    </xf>
  </cellXfs>
  <cellStyles count="7">
    <cellStyle name="Millares" xfId="1" builtinId="3"/>
    <cellStyle name="Millares_AGOSTO2003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6" xr:uid="{00000000-0005-0000-0000-000005000000}"/>
    <cellStyle name="Normal_DEUDA-DICIEMBRE-200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A457E53A-FB4F-4678-AEAB-1541B1BDC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86CFCD3A-A2FE-4340-965D-E71E1D730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47DC-D872-4F9C-A919-37FF79AD6D45}">
  <sheetPr>
    <pageSetUpPr fitToPage="1"/>
  </sheetPr>
  <dimension ref="A1:S69"/>
  <sheetViews>
    <sheetView showGridLines="0" tabSelected="1" view="pageBreakPreview" topLeftCell="A16" zoomScaleNormal="160" zoomScaleSheetLayoutView="100" zoomScalePageLayoutView="85" workbookViewId="0">
      <selection activeCell="D15" sqref="D15"/>
    </sheetView>
  </sheetViews>
  <sheetFormatPr baseColWidth="10" defaultColWidth="11.42578125" defaultRowHeight="12.75" x14ac:dyDescent="0.2"/>
  <cols>
    <col min="1" max="1" width="11.5703125" style="1" customWidth="1"/>
    <col min="2" max="2" width="19" style="97" customWidth="1"/>
    <col min="3" max="3" width="27.42578125" style="102" customWidth="1"/>
    <col min="4" max="4" width="22.85546875" style="102" customWidth="1"/>
    <col min="5" max="5" width="14.42578125" style="102" customWidth="1"/>
    <col min="6" max="6" width="18.5703125" style="103" customWidth="1"/>
    <col min="7" max="7" width="12.7109375" style="102" customWidth="1"/>
    <col min="8" max="8" width="9.28515625" style="244" customWidth="1"/>
    <col min="9" max="9" width="8.28515625" style="102" customWidth="1"/>
    <col min="10" max="10" width="14.85546875" style="102" customWidth="1"/>
    <col min="11" max="11" width="22.28515625" style="102" customWidth="1"/>
    <col min="12" max="12" width="43.85546875" style="102" customWidth="1"/>
    <col min="13" max="13" width="22" style="104" customWidth="1"/>
    <col min="14" max="14" width="22.42578125" style="105" customWidth="1"/>
    <col min="15" max="15" width="18.85546875" style="105" customWidth="1"/>
    <col min="16" max="16" width="11.5703125" style="98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8" ht="22.9" customHeight="1" x14ac:dyDescent="0.2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8" ht="20.45" customHeight="1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</row>
    <row r="4" spans="1:18" ht="15.75" x14ac:dyDescent="0.25">
      <c r="A4" s="191" t="s">
        <v>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1:18" ht="44.25" customHeight="1" thickBot="1" x14ac:dyDescent="0.25">
      <c r="A5" s="192" t="s">
        <v>61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6" spans="1:18" ht="7.15" customHeight="1" x14ac:dyDescent="0.2">
      <c r="A6" s="193" t="s">
        <v>4</v>
      </c>
      <c r="B6" s="196" t="s">
        <v>5</v>
      </c>
      <c r="C6" s="196" t="s">
        <v>6</v>
      </c>
      <c r="D6" s="196" t="s">
        <v>7</v>
      </c>
      <c r="E6" s="196" t="s">
        <v>8</v>
      </c>
      <c r="F6" s="199" t="s">
        <v>9</v>
      </c>
      <c r="G6" s="196" t="s">
        <v>10</v>
      </c>
      <c r="H6" s="223" t="s">
        <v>11</v>
      </c>
      <c r="I6" s="196" t="s">
        <v>12</v>
      </c>
      <c r="J6" s="202" t="s">
        <v>13</v>
      </c>
      <c r="K6" s="185" t="s">
        <v>14</v>
      </c>
      <c r="L6" s="185" t="s">
        <v>15</v>
      </c>
      <c r="M6" s="205" t="s">
        <v>87</v>
      </c>
      <c r="N6" s="205" t="s">
        <v>16</v>
      </c>
      <c r="O6" s="205"/>
      <c r="P6" s="209" t="s">
        <v>17</v>
      </c>
      <c r="Q6" s="212" t="s">
        <v>18</v>
      </c>
    </row>
    <row r="7" spans="1:18" ht="7.5" customHeight="1" x14ac:dyDescent="0.2">
      <c r="A7" s="194"/>
      <c r="B7" s="197"/>
      <c r="C7" s="197"/>
      <c r="D7" s="197"/>
      <c r="E7" s="197"/>
      <c r="F7" s="200"/>
      <c r="G7" s="197"/>
      <c r="H7" s="224"/>
      <c r="I7" s="197"/>
      <c r="J7" s="203"/>
      <c r="K7" s="186"/>
      <c r="L7" s="186"/>
      <c r="M7" s="206"/>
      <c r="N7" s="208"/>
      <c r="O7" s="208"/>
      <c r="P7" s="210"/>
      <c r="Q7" s="213"/>
    </row>
    <row r="8" spans="1:18" ht="10.5" customHeight="1" x14ac:dyDescent="0.2">
      <c r="A8" s="194"/>
      <c r="B8" s="197"/>
      <c r="C8" s="197"/>
      <c r="D8" s="197"/>
      <c r="E8" s="197"/>
      <c r="F8" s="200"/>
      <c r="G8" s="197"/>
      <c r="H8" s="224"/>
      <c r="I8" s="197"/>
      <c r="J8" s="203"/>
      <c r="K8" s="186"/>
      <c r="L8" s="186"/>
      <c r="M8" s="206"/>
      <c r="N8" s="215" t="s">
        <v>19</v>
      </c>
      <c r="O8" s="215" t="s">
        <v>20</v>
      </c>
      <c r="P8" s="210"/>
      <c r="Q8" s="213"/>
    </row>
    <row r="9" spans="1:18" ht="25.5" customHeight="1" thickBot="1" x14ac:dyDescent="0.25">
      <c r="A9" s="195"/>
      <c r="B9" s="198"/>
      <c r="C9" s="198"/>
      <c r="D9" s="198"/>
      <c r="E9" s="198"/>
      <c r="F9" s="201"/>
      <c r="G9" s="198"/>
      <c r="H9" s="225"/>
      <c r="I9" s="198"/>
      <c r="J9" s="204"/>
      <c r="K9" s="187"/>
      <c r="L9" s="187"/>
      <c r="M9" s="207"/>
      <c r="N9" s="207"/>
      <c r="O9" s="207"/>
      <c r="P9" s="211"/>
      <c r="Q9" s="214"/>
    </row>
    <row r="10" spans="1:18" s="9" customFormat="1" ht="25.5" customHeight="1" thickBot="1" x14ac:dyDescent="0.25">
      <c r="A10" s="2" t="s">
        <v>21</v>
      </c>
      <c r="B10" s="3"/>
      <c r="C10" s="4"/>
      <c r="D10" s="5"/>
      <c r="E10" s="5"/>
      <c r="F10" s="6"/>
      <c r="G10" s="5"/>
      <c r="H10" s="226"/>
      <c r="I10" s="5"/>
      <c r="J10" s="5"/>
      <c r="K10" s="5"/>
      <c r="L10" s="5"/>
      <c r="M10" s="7">
        <f>SUM(M11:M11)</f>
        <v>0</v>
      </c>
      <c r="N10" s="7">
        <f>SUM(N11:N11)</f>
        <v>0</v>
      </c>
      <c r="O10" s="7">
        <f>SUM(O11:O11)</f>
        <v>0</v>
      </c>
      <c r="P10" s="8"/>
      <c r="Q10" s="4"/>
    </row>
    <row r="11" spans="1:18" s="9" customFormat="1" ht="25.5" customHeight="1" x14ac:dyDescent="0.2">
      <c r="A11" s="10"/>
      <c r="B11" s="11"/>
      <c r="C11" s="12"/>
      <c r="D11" s="12"/>
      <c r="E11" s="13"/>
      <c r="F11" s="14"/>
      <c r="G11" s="15"/>
      <c r="H11" s="227"/>
      <c r="I11" s="16"/>
      <c r="J11" s="17"/>
      <c r="K11" s="18"/>
      <c r="L11" s="18"/>
      <c r="M11" s="19"/>
      <c r="N11" s="20"/>
      <c r="O11" s="20"/>
      <c r="P11" s="21"/>
      <c r="Q11" s="22"/>
    </row>
    <row r="12" spans="1:18" ht="25.5" customHeight="1" thickBot="1" x14ac:dyDescent="0.25">
      <c r="A12" s="23" t="s">
        <v>22</v>
      </c>
      <c r="B12" s="24"/>
      <c r="C12" s="25"/>
      <c r="D12" s="25"/>
      <c r="E12" s="25"/>
      <c r="F12" s="26"/>
      <c r="G12" s="25"/>
      <c r="H12" s="228"/>
      <c r="I12" s="25"/>
      <c r="J12" s="25"/>
      <c r="K12" s="25"/>
      <c r="L12" s="25"/>
      <c r="M12" s="27">
        <f>SUM(M14:M23)</f>
        <v>14804878137.5</v>
      </c>
      <c r="N12" s="27">
        <f>SUM(N14:N23)</f>
        <v>55275263.410000004</v>
      </c>
      <c r="O12" s="27">
        <f>SUM(O14:O23)</f>
        <v>365950365.25999999</v>
      </c>
      <c r="P12" s="28"/>
      <c r="Q12" s="4"/>
    </row>
    <row r="13" spans="1:18" ht="21" customHeight="1" x14ac:dyDescent="0.2">
      <c r="A13" s="115" t="s">
        <v>23</v>
      </c>
      <c r="B13" s="128"/>
      <c r="C13" s="129"/>
      <c r="D13" s="130"/>
      <c r="E13" s="130"/>
      <c r="F13" s="131"/>
      <c r="G13" s="130"/>
      <c r="H13" s="229"/>
      <c r="I13" s="130"/>
      <c r="J13" s="130"/>
      <c r="K13" s="130"/>
      <c r="L13" s="130"/>
      <c r="M13" s="132"/>
      <c r="N13" s="132"/>
      <c r="O13" s="132"/>
      <c r="P13" s="65"/>
      <c r="Q13" s="133"/>
    </row>
    <row r="14" spans="1:18" s="9" customFormat="1" ht="64.5" customHeight="1" x14ac:dyDescent="0.2">
      <c r="A14" s="134">
        <v>2025</v>
      </c>
      <c r="B14" s="30" t="s">
        <v>89</v>
      </c>
      <c r="C14" s="31" t="s">
        <v>24</v>
      </c>
      <c r="D14" s="32" t="s">
        <v>25</v>
      </c>
      <c r="E14" s="13">
        <v>41865</v>
      </c>
      <c r="F14" s="33">
        <v>752805612.47000003</v>
      </c>
      <c r="G14" s="15" t="s">
        <v>26</v>
      </c>
      <c r="H14" s="227">
        <v>0.84</v>
      </c>
      <c r="I14" s="16">
        <v>170</v>
      </c>
      <c r="J14" s="17">
        <v>11489</v>
      </c>
      <c r="K14" s="142" t="s">
        <v>27</v>
      </c>
      <c r="L14" s="142" t="s">
        <v>28</v>
      </c>
      <c r="M14" s="156">
        <v>153826514.15000001</v>
      </c>
      <c r="N14" s="35">
        <v>6409438.1100000003</v>
      </c>
      <c r="O14" s="35">
        <v>3502972.73</v>
      </c>
      <c r="P14" s="22">
        <v>42849</v>
      </c>
      <c r="Q14" s="135">
        <v>41876</v>
      </c>
      <c r="R14" s="36"/>
    </row>
    <row r="15" spans="1:18" s="9" customFormat="1" ht="72" customHeight="1" x14ac:dyDescent="0.2">
      <c r="A15" s="136">
        <v>2025</v>
      </c>
      <c r="B15" s="30" t="s">
        <v>89</v>
      </c>
      <c r="C15" s="32" t="s">
        <v>92</v>
      </c>
      <c r="D15" s="32" t="s">
        <v>29</v>
      </c>
      <c r="E15" s="13">
        <v>43868</v>
      </c>
      <c r="F15" s="33">
        <v>1000000000</v>
      </c>
      <c r="G15" s="16" t="s">
        <v>30</v>
      </c>
      <c r="H15" s="227">
        <v>0.28799999999999998</v>
      </c>
      <c r="I15" s="16">
        <v>180</v>
      </c>
      <c r="J15" s="17">
        <v>12906</v>
      </c>
      <c r="K15" s="142" t="s">
        <v>32</v>
      </c>
      <c r="L15" s="142" t="s">
        <v>33</v>
      </c>
      <c r="M15" s="157">
        <v>772773597.40999997</v>
      </c>
      <c r="N15" s="37">
        <v>13872056.119999999</v>
      </c>
      <c r="O15" s="37">
        <v>19491024.43</v>
      </c>
      <c r="P15" s="22">
        <v>43875</v>
      </c>
      <c r="Q15" s="135">
        <v>43868</v>
      </c>
    </row>
    <row r="16" spans="1:18" s="9" customFormat="1" ht="73.5" customHeight="1" x14ac:dyDescent="0.2">
      <c r="A16" s="136">
        <v>2025</v>
      </c>
      <c r="B16" s="30" t="s">
        <v>89</v>
      </c>
      <c r="C16" s="32" t="s">
        <v>93</v>
      </c>
      <c r="D16" s="32" t="s">
        <v>31</v>
      </c>
      <c r="E16" s="13">
        <v>43868</v>
      </c>
      <c r="F16" s="33">
        <v>362914800.47000003</v>
      </c>
      <c r="G16" s="16" t="s">
        <v>30</v>
      </c>
      <c r="H16" s="230">
        <v>0.39</v>
      </c>
      <c r="I16" s="16">
        <v>180</v>
      </c>
      <c r="J16" s="17">
        <v>12879</v>
      </c>
      <c r="K16" s="142" t="s">
        <v>34</v>
      </c>
      <c r="L16" s="142" t="s">
        <v>35</v>
      </c>
      <c r="M16" s="157">
        <v>213555296.56</v>
      </c>
      <c r="N16" s="37">
        <f>4247585.18+2925846.03</f>
        <v>7173431.209999999</v>
      </c>
      <c r="O16" s="37">
        <v>5505234.9199999999</v>
      </c>
      <c r="P16" s="22">
        <v>43875</v>
      </c>
      <c r="Q16" s="135">
        <v>43868</v>
      </c>
    </row>
    <row r="17" spans="1:19" s="9" customFormat="1" ht="79.5" customHeight="1" x14ac:dyDescent="0.2">
      <c r="A17" s="134">
        <v>2025</v>
      </c>
      <c r="B17" s="30" t="s">
        <v>89</v>
      </c>
      <c r="C17" s="32" t="s">
        <v>94</v>
      </c>
      <c r="D17" s="32" t="s">
        <v>31</v>
      </c>
      <c r="E17" s="13">
        <v>43902</v>
      </c>
      <c r="F17" s="33">
        <v>2000000000</v>
      </c>
      <c r="G17" s="16" t="s">
        <v>30</v>
      </c>
      <c r="H17" s="230">
        <v>0.34</v>
      </c>
      <c r="I17" s="16">
        <v>180</v>
      </c>
      <c r="J17" s="17">
        <v>12940</v>
      </c>
      <c r="K17" s="143" t="s">
        <v>38</v>
      </c>
      <c r="L17" s="143" t="s">
        <v>39</v>
      </c>
      <c r="M17" s="158">
        <v>1618655720.8800001</v>
      </c>
      <c r="N17" s="125">
        <v>25132819.07</v>
      </c>
      <c r="O17" s="125">
        <v>41020291.840000004</v>
      </c>
      <c r="P17" s="22">
        <v>43986</v>
      </c>
      <c r="Q17" s="137">
        <v>43902</v>
      </c>
    </row>
    <row r="18" spans="1:19" s="9" customFormat="1" ht="117" customHeight="1" x14ac:dyDescent="0.2">
      <c r="A18" s="134">
        <v>2025</v>
      </c>
      <c r="B18" s="30" t="s">
        <v>89</v>
      </c>
      <c r="C18" s="32" t="s">
        <v>37</v>
      </c>
      <c r="D18" s="32" t="s">
        <v>78</v>
      </c>
      <c r="E18" s="13">
        <v>45470</v>
      </c>
      <c r="F18" s="33">
        <v>1500000000</v>
      </c>
      <c r="G18" s="16" t="s">
        <v>30</v>
      </c>
      <c r="H18" s="230">
        <v>0.28000000000000003</v>
      </c>
      <c r="I18" s="16">
        <v>300</v>
      </c>
      <c r="J18" s="17">
        <v>54689</v>
      </c>
      <c r="K18" s="166" t="s">
        <v>63</v>
      </c>
      <c r="L18" s="142" t="s">
        <v>72</v>
      </c>
      <c r="M18" s="157">
        <v>1496981145.3900001</v>
      </c>
      <c r="N18" s="37">
        <v>239778.63</v>
      </c>
      <c r="O18" s="37">
        <v>36578650.490000002</v>
      </c>
      <c r="P18" s="22">
        <v>45517</v>
      </c>
      <c r="Q18" s="135">
        <v>45474</v>
      </c>
    </row>
    <row r="19" spans="1:19" s="9" customFormat="1" ht="129.75" customHeight="1" x14ac:dyDescent="0.2">
      <c r="A19" s="134">
        <v>2025</v>
      </c>
      <c r="B19" s="30" t="s">
        <v>89</v>
      </c>
      <c r="C19" s="32" t="s">
        <v>37</v>
      </c>
      <c r="D19" s="32" t="s">
        <v>79</v>
      </c>
      <c r="E19" s="13">
        <v>45470</v>
      </c>
      <c r="F19" s="33">
        <v>1500000000</v>
      </c>
      <c r="G19" s="16" t="s">
        <v>30</v>
      </c>
      <c r="H19" s="230">
        <v>0.3</v>
      </c>
      <c r="I19" s="16">
        <v>300</v>
      </c>
      <c r="J19" s="17">
        <v>54689</v>
      </c>
      <c r="K19" s="163" t="s">
        <v>63</v>
      </c>
      <c r="L19" s="164" t="s">
        <v>67</v>
      </c>
      <c r="M19" s="165">
        <v>1467300695.76</v>
      </c>
      <c r="N19" s="140">
        <v>235024.58</v>
      </c>
      <c r="O19" s="140">
        <v>35928413.770000003</v>
      </c>
      <c r="P19" s="167">
        <v>45517</v>
      </c>
      <c r="Q19" s="135">
        <v>45474</v>
      </c>
    </row>
    <row r="20" spans="1:19" s="9" customFormat="1" ht="135" customHeight="1" thickBot="1" x14ac:dyDescent="0.25">
      <c r="A20" s="138">
        <v>2025</v>
      </c>
      <c r="B20" s="176" t="s">
        <v>89</v>
      </c>
      <c r="C20" s="79" t="s">
        <v>37</v>
      </c>
      <c r="D20" s="79" t="s">
        <v>62</v>
      </c>
      <c r="E20" s="80">
        <v>45470</v>
      </c>
      <c r="F20" s="81">
        <v>1000000000</v>
      </c>
      <c r="G20" s="77" t="s">
        <v>30</v>
      </c>
      <c r="H20" s="231">
        <v>0.45</v>
      </c>
      <c r="I20" s="77">
        <v>300</v>
      </c>
      <c r="J20" s="139">
        <v>54689</v>
      </c>
      <c r="K20" s="144" t="s">
        <v>64</v>
      </c>
      <c r="L20" s="144" t="s">
        <v>68</v>
      </c>
      <c r="M20" s="159">
        <v>983692310.62</v>
      </c>
      <c r="N20" s="126">
        <v>157562.71</v>
      </c>
      <c r="O20" s="126">
        <v>24494393.260000002</v>
      </c>
      <c r="P20" s="127">
        <v>45517</v>
      </c>
      <c r="Q20" s="141">
        <v>45474</v>
      </c>
    </row>
    <row r="21" spans="1:19" s="9" customFormat="1" ht="220.5" customHeight="1" x14ac:dyDescent="0.2">
      <c r="A21" s="169">
        <v>2025</v>
      </c>
      <c r="B21" s="170" t="s">
        <v>89</v>
      </c>
      <c r="C21" s="171" t="s">
        <v>37</v>
      </c>
      <c r="D21" s="171" t="s">
        <v>77</v>
      </c>
      <c r="E21" s="172">
        <v>45470</v>
      </c>
      <c r="F21" s="20">
        <v>1500000000</v>
      </c>
      <c r="G21" s="173" t="s">
        <v>30</v>
      </c>
      <c r="H21" s="232">
        <v>0.25</v>
      </c>
      <c r="I21" s="173">
        <v>240</v>
      </c>
      <c r="J21" s="174">
        <v>52863</v>
      </c>
      <c r="K21" s="163" t="s">
        <v>63</v>
      </c>
      <c r="L21" s="164" t="s">
        <v>69</v>
      </c>
      <c r="M21" s="165">
        <v>1496604328.99</v>
      </c>
      <c r="N21" s="140">
        <v>379811.75</v>
      </c>
      <c r="O21" s="140">
        <v>36457034.079999998</v>
      </c>
      <c r="P21" s="167">
        <v>45517</v>
      </c>
      <c r="Q21" s="175">
        <v>45474</v>
      </c>
    </row>
    <row r="22" spans="1:19" s="9" customFormat="1" ht="272.25" customHeight="1" x14ac:dyDescent="0.2">
      <c r="A22" s="134">
        <v>2025</v>
      </c>
      <c r="B22" s="30" t="s">
        <v>89</v>
      </c>
      <c r="C22" s="32" t="s">
        <v>37</v>
      </c>
      <c r="D22" s="32" t="s">
        <v>49</v>
      </c>
      <c r="E22" s="13">
        <v>45470</v>
      </c>
      <c r="F22" s="33">
        <v>4000000000</v>
      </c>
      <c r="G22" s="16" t="s">
        <v>30</v>
      </c>
      <c r="H22" s="230">
        <v>0.35</v>
      </c>
      <c r="I22" s="16">
        <v>240</v>
      </c>
      <c r="J22" s="17">
        <v>52863</v>
      </c>
      <c r="K22" s="142" t="s">
        <v>65</v>
      </c>
      <c r="L22" s="143" t="s">
        <v>70</v>
      </c>
      <c r="M22" s="158">
        <v>3970816172.4699998</v>
      </c>
      <c r="N22" s="37">
        <v>1007723.03</v>
      </c>
      <c r="O22" s="125">
        <v>97866602.609999999</v>
      </c>
      <c r="P22" s="22">
        <v>45517</v>
      </c>
      <c r="Q22" s="135">
        <v>45474</v>
      </c>
    </row>
    <row r="23" spans="1:19" s="9" customFormat="1" ht="162.75" customHeight="1" thickBot="1" x14ac:dyDescent="0.25">
      <c r="A23" s="138">
        <v>2025</v>
      </c>
      <c r="B23" s="77" t="s">
        <v>89</v>
      </c>
      <c r="C23" s="79" t="s">
        <v>37</v>
      </c>
      <c r="D23" s="79" t="s">
        <v>49</v>
      </c>
      <c r="E23" s="80">
        <v>45470</v>
      </c>
      <c r="F23" s="81">
        <v>2636641132.52</v>
      </c>
      <c r="G23" s="77" t="s">
        <v>30</v>
      </c>
      <c r="H23" s="231">
        <v>0.39</v>
      </c>
      <c r="I23" s="77">
        <v>240</v>
      </c>
      <c r="J23" s="139">
        <v>52863</v>
      </c>
      <c r="K23" s="144" t="s">
        <v>66</v>
      </c>
      <c r="L23" s="144" t="s">
        <v>71</v>
      </c>
      <c r="M23" s="159">
        <v>2630672355.27</v>
      </c>
      <c r="N23" s="39">
        <v>667618.19999999995</v>
      </c>
      <c r="O23" s="126">
        <v>65105747.130000003</v>
      </c>
      <c r="P23" s="127">
        <v>45517</v>
      </c>
      <c r="Q23" s="141">
        <v>45474</v>
      </c>
    </row>
    <row r="24" spans="1:19" s="9" customFormat="1" ht="29.25" customHeight="1" thickBot="1" x14ac:dyDescent="0.25">
      <c r="A24" s="147"/>
      <c r="B24" s="148"/>
      <c r="C24" s="149"/>
      <c r="D24" s="149"/>
      <c r="E24" s="150"/>
      <c r="F24" s="151"/>
      <c r="G24" s="148"/>
      <c r="H24" s="233"/>
      <c r="I24" s="148"/>
      <c r="J24" s="152"/>
      <c r="K24" s="153"/>
      <c r="L24" s="153"/>
      <c r="M24" s="154"/>
      <c r="N24" s="155"/>
      <c r="O24" s="155"/>
      <c r="P24" s="8"/>
      <c r="Q24" s="8"/>
    </row>
    <row r="25" spans="1:19" s="9" customFormat="1" ht="25.5" customHeight="1" thickBot="1" x14ac:dyDescent="0.25">
      <c r="A25" s="23" t="s">
        <v>86</v>
      </c>
      <c r="B25" s="3"/>
      <c r="C25" s="4"/>
      <c r="D25" s="40"/>
      <c r="E25" s="40"/>
      <c r="F25" s="41"/>
      <c r="G25" s="42"/>
      <c r="H25" s="234"/>
      <c r="I25" s="42"/>
      <c r="J25" s="42"/>
      <c r="K25" s="145"/>
      <c r="L25" s="145"/>
      <c r="M25" s="43">
        <f>SUM(M27:M28)</f>
        <v>1534235126</v>
      </c>
      <c r="N25" s="44">
        <f>SUM(N27:N28)</f>
        <v>0</v>
      </c>
      <c r="O25" s="43">
        <f>SUM(O27:O28)</f>
        <v>33204629.23</v>
      </c>
      <c r="P25" s="8"/>
      <c r="Q25" s="45"/>
    </row>
    <row r="26" spans="1:19" s="9" customFormat="1" ht="19.5" customHeight="1" x14ac:dyDescent="0.2">
      <c r="A26" s="115" t="s">
        <v>40</v>
      </c>
      <c r="B26" s="128"/>
      <c r="C26" s="129"/>
      <c r="D26" s="130"/>
      <c r="E26" s="130"/>
      <c r="F26" s="177"/>
      <c r="G26" s="130"/>
      <c r="H26" s="229"/>
      <c r="I26" s="130"/>
      <c r="J26" s="130"/>
      <c r="K26" s="178"/>
      <c r="L26" s="178"/>
      <c r="M26" s="132"/>
      <c r="N26" s="132"/>
      <c r="O26" s="132"/>
      <c r="P26" s="65"/>
      <c r="Q26" s="133"/>
    </row>
    <row r="27" spans="1:19" s="9" customFormat="1" ht="56.25" x14ac:dyDescent="0.2">
      <c r="A27" s="134">
        <v>2025</v>
      </c>
      <c r="B27" s="30" t="s">
        <v>89</v>
      </c>
      <c r="C27" s="31" t="s">
        <v>36</v>
      </c>
      <c r="D27" s="32" t="s">
        <v>41</v>
      </c>
      <c r="E27" s="13">
        <v>42146</v>
      </c>
      <c r="F27" s="33">
        <v>405456000</v>
      </c>
      <c r="G27" s="46" t="s">
        <v>42</v>
      </c>
      <c r="H27" s="227">
        <v>1.08</v>
      </c>
      <c r="I27" s="16">
        <v>240</v>
      </c>
      <c r="J27" s="13">
        <v>49608</v>
      </c>
      <c r="K27" s="142" t="s">
        <v>43</v>
      </c>
      <c r="L27" s="146" t="s">
        <v>44</v>
      </c>
      <c r="M27" s="47">
        <v>398859429</v>
      </c>
      <c r="N27" s="19">
        <v>0</v>
      </c>
      <c r="O27" s="33">
        <v>8554468.0899999999</v>
      </c>
      <c r="P27" s="22">
        <v>42170</v>
      </c>
      <c r="Q27" s="135">
        <v>42153</v>
      </c>
    </row>
    <row r="28" spans="1:19" s="9" customFormat="1" ht="88.5" customHeight="1" thickBot="1" x14ac:dyDescent="0.25">
      <c r="A28" s="138">
        <v>2025</v>
      </c>
      <c r="B28" s="176" t="s">
        <v>89</v>
      </c>
      <c r="C28" s="179" t="s">
        <v>24</v>
      </c>
      <c r="D28" s="79" t="s">
        <v>45</v>
      </c>
      <c r="E28" s="80">
        <v>43084</v>
      </c>
      <c r="F28" s="81">
        <v>1200000000</v>
      </c>
      <c r="G28" s="180" t="s">
        <v>46</v>
      </c>
      <c r="H28" s="231">
        <v>0.49</v>
      </c>
      <c r="I28" s="77">
        <v>240</v>
      </c>
      <c r="J28" s="80">
        <v>50506</v>
      </c>
      <c r="K28" s="144" t="s">
        <v>47</v>
      </c>
      <c r="L28" s="181" t="s">
        <v>48</v>
      </c>
      <c r="M28" s="182">
        <v>1135375697</v>
      </c>
      <c r="N28" s="183">
        <v>0</v>
      </c>
      <c r="O28" s="184">
        <v>24650161.140000001</v>
      </c>
      <c r="P28" s="127">
        <v>43118</v>
      </c>
      <c r="Q28" s="141">
        <v>43089</v>
      </c>
    </row>
    <row r="29" spans="1:19" s="9" customFormat="1" ht="25.5" customHeight="1" thickBot="1" x14ac:dyDescent="0.25">
      <c r="A29" s="48" t="s">
        <v>73</v>
      </c>
      <c r="B29" s="49"/>
      <c r="C29" s="50"/>
      <c r="D29" s="51"/>
      <c r="E29" s="51"/>
      <c r="F29" s="52"/>
      <c r="G29" s="51"/>
      <c r="H29" s="235"/>
      <c r="I29" s="51"/>
      <c r="J29" s="51"/>
      <c r="K29" s="51"/>
      <c r="L29" s="51"/>
      <c r="M29" s="53">
        <f>SUM(M31:M41)</f>
        <v>19260207.520000003</v>
      </c>
      <c r="N29" s="54">
        <f>SUM(N31:N41)</f>
        <v>11109880.720000001</v>
      </c>
      <c r="O29" s="54">
        <f>SUM(O31:O41)</f>
        <v>792842.75000000012</v>
      </c>
      <c r="P29" s="55"/>
      <c r="Q29" s="50"/>
    </row>
    <row r="30" spans="1:19" s="9" customFormat="1" x14ac:dyDescent="0.2">
      <c r="A30" s="115" t="s">
        <v>23</v>
      </c>
      <c r="B30" s="56"/>
      <c r="C30" s="57"/>
      <c r="D30" s="58"/>
      <c r="E30" s="59"/>
      <c r="F30" s="60"/>
      <c r="G30" s="61"/>
      <c r="H30" s="236"/>
      <c r="I30" s="56"/>
      <c r="J30" s="59"/>
      <c r="K30" s="62"/>
      <c r="L30" s="62"/>
      <c r="M30" s="63"/>
      <c r="N30" s="64"/>
      <c r="O30" s="64"/>
      <c r="P30" s="65"/>
      <c r="Q30" s="116"/>
    </row>
    <row r="31" spans="1:19" s="9" customFormat="1" ht="36" customHeight="1" x14ac:dyDescent="0.2">
      <c r="A31" s="117">
        <v>2025</v>
      </c>
      <c r="B31" s="30" t="s">
        <v>89</v>
      </c>
      <c r="C31" s="109" t="s">
        <v>56</v>
      </c>
      <c r="D31" s="110" t="s">
        <v>49</v>
      </c>
      <c r="E31" s="73">
        <v>45163</v>
      </c>
      <c r="F31" s="111">
        <v>5807988.5499999998</v>
      </c>
      <c r="G31" s="112">
        <v>0.1176</v>
      </c>
      <c r="H31" s="237"/>
      <c r="I31" s="66">
        <v>21</v>
      </c>
      <c r="J31" s="113">
        <v>45964</v>
      </c>
      <c r="K31" s="70" t="s">
        <v>50</v>
      </c>
      <c r="L31" s="71" t="s">
        <v>51</v>
      </c>
      <c r="M31" s="114">
        <v>1528151.14</v>
      </c>
      <c r="N31" s="72">
        <v>881571.35</v>
      </c>
      <c r="O31" s="72">
        <v>62749.72</v>
      </c>
      <c r="P31" s="73">
        <v>45204</v>
      </c>
      <c r="Q31" s="118">
        <v>45176</v>
      </c>
      <c r="R31" s="29"/>
      <c r="S31" s="36"/>
    </row>
    <row r="32" spans="1:19" s="9" customFormat="1" ht="36" customHeight="1" x14ac:dyDescent="0.2">
      <c r="A32" s="117">
        <v>2025</v>
      </c>
      <c r="B32" s="30" t="s">
        <v>89</v>
      </c>
      <c r="C32" s="109" t="s">
        <v>57</v>
      </c>
      <c r="D32" s="110" t="s">
        <v>49</v>
      </c>
      <c r="E32" s="73">
        <v>45163</v>
      </c>
      <c r="F32" s="111">
        <v>2726998.89</v>
      </c>
      <c r="G32" s="112">
        <v>0.1176</v>
      </c>
      <c r="H32" s="237"/>
      <c r="I32" s="66">
        <v>21</v>
      </c>
      <c r="J32" s="113">
        <v>45964</v>
      </c>
      <c r="K32" s="70" t="s">
        <v>50</v>
      </c>
      <c r="L32" s="71" t="s">
        <v>51</v>
      </c>
      <c r="M32" s="114">
        <v>716806.23</v>
      </c>
      <c r="N32" s="72">
        <v>413516.58</v>
      </c>
      <c r="O32" s="72">
        <v>29433.87</v>
      </c>
      <c r="P32" s="73">
        <v>45204</v>
      </c>
      <c r="Q32" s="118">
        <v>45176</v>
      </c>
      <c r="R32" s="29"/>
      <c r="S32" s="36"/>
    </row>
    <row r="33" spans="1:19" s="9" customFormat="1" ht="36" customHeight="1" x14ac:dyDescent="0.2">
      <c r="A33" s="117">
        <v>2025</v>
      </c>
      <c r="B33" s="30" t="s">
        <v>89</v>
      </c>
      <c r="C33" s="109" t="s">
        <v>58</v>
      </c>
      <c r="D33" s="110" t="s">
        <v>49</v>
      </c>
      <c r="E33" s="73">
        <v>45194</v>
      </c>
      <c r="F33" s="111">
        <v>4112999.83</v>
      </c>
      <c r="G33" s="112">
        <v>0.1215</v>
      </c>
      <c r="H33" s="237"/>
      <c r="I33" s="66">
        <v>20</v>
      </c>
      <c r="J33" s="113">
        <v>45964</v>
      </c>
      <c r="K33" s="70" t="s">
        <v>50</v>
      </c>
      <c r="L33" s="71" t="s">
        <v>51</v>
      </c>
      <c r="M33" s="114">
        <v>1125947.04</v>
      </c>
      <c r="N33" s="72">
        <v>648702.18999999994</v>
      </c>
      <c r="O33" s="72">
        <v>47751.47</v>
      </c>
      <c r="P33" s="73">
        <v>45226</v>
      </c>
      <c r="Q33" s="118">
        <v>45198</v>
      </c>
      <c r="R33" s="29"/>
      <c r="S33" s="36"/>
    </row>
    <row r="34" spans="1:19" s="9" customFormat="1" ht="36" customHeight="1" x14ac:dyDescent="0.2">
      <c r="A34" s="117">
        <v>2025</v>
      </c>
      <c r="B34" s="30" t="s">
        <v>89</v>
      </c>
      <c r="C34" s="109" t="s">
        <v>59</v>
      </c>
      <c r="D34" s="110" t="s">
        <v>49</v>
      </c>
      <c r="E34" s="73">
        <v>45205</v>
      </c>
      <c r="F34" s="111">
        <v>6115999.6299999999</v>
      </c>
      <c r="G34" s="112">
        <v>0.1207</v>
      </c>
      <c r="H34" s="237"/>
      <c r="I34" s="66">
        <v>20</v>
      </c>
      <c r="J34" s="113">
        <v>45964</v>
      </c>
      <c r="K34" s="70" t="s">
        <v>50</v>
      </c>
      <c r="L34" s="71" t="s">
        <v>51</v>
      </c>
      <c r="M34" s="114">
        <v>1673305.59</v>
      </c>
      <c r="N34" s="72">
        <v>964313.59999999998</v>
      </c>
      <c r="O34" s="72">
        <v>70502.559999999998</v>
      </c>
      <c r="P34" s="73">
        <v>45258</v>
      </c>
      <c r="Q34" s="118">
        <v>45216</v>
      </c>
      <c r="R34" s="29"/>
      <c r="S34" s="36"/>
    </row>
    <row r="35" spans="1:19" s="9" customFormat="1" ht="36" customHeight="1" x14ac:dyDescent="0.2">
      <c r="A35" s="117">
        <v>2025</v>
      </c>
      <c r="B35" s="30" t="s">
        <v>89</v>
      </c>
      <c r="C35" s="109" t="s">
        <v>75</v>
      </c>
      <c r="D35" s="110" t="s">
        <v>49</v>
      </c>
      <c r="E35" s="73">
        <v>45439</v>
      </c>
      <c r="F35" s="111">
        <v>2636129.9300000002</v>
      </c>
      <c r="G35" s="112">
        <v>0.1203</v>
      </c>
      <c r="H35" s="237"/>
      <c r="I35" s="66">
        <v>14</v>
      </c>
      <c r="J35" s="113">
        <v>45964</v>
      </c>
      <c r="K35" s="70" t="s">
        <v>50</v>
      </c>
      <c r="L35" s="71" t="s">
        <v>51</v>
      </c>
      <c r="M35" s="114">
        <v>990677.31</v>
      </c>
      <c r="N35" s="72">
        <v>570995.99</v>
      </c>
      <c r="O35" s="72">
        <v>41604.01</v>
      </c>
      <c r="P35" s="73">
        <v>45496</v>
      </c>
      <c r="Q35" s="118">
        <v>45478</v>
      </c>
      <c r="R35" s="29"/>
      <c r="S35" s="36"/>
    </row>
    <row r="36" spans="1:19" s="9" customFormat="1" ht="36" customHeight="1" x14ac:dyDescent="0.2">
      <c r="A36" s="117">
        <v>2025</v>
      </c>
      <c r="B36" s="124" t="s">
        <v>89</v>
      </c>
      <c r="C36" s="109" t="s">
        <v>76</v>
      </c>
      <c r="D36" s="110" t="s">
        <v>49</v>
      </c>
      <c r="E36" s="73">
        <v>45502</v>
      </c>
      <c r="F36" s="111">
        <v>3500000</v>
      </c>
      <c r="G36" s="112">
        <v>0.11940000000000001</v>
      </c>
      <c r="H36" s="237"/>
      <c r="I36" s="66">
        <v>12</v>
      </c>
      <c r="J36" s="113">
        <v>45964</v>
      </c>
      <c r="K36" s="70" t="s">
        <v>50</v>
      </c>
      <c r="L36" s="71" t="s">
        <v>51</v>
      </c>
      <c r="M36" s="114">
        <v>1522195.5</v>
      </c>
      <c r="N36" s="72">
        <v>877609.61</v>
      </c>
      <c r="O36" s="72">
        <v>63452.05</v>
      </c>
      <c r="P36" s="73">
        <v>45555</v>
      </c>
      <c r="Q36" s="118">
        <v>45525</v>
      </c>
      <c r="R36" s="29"/>
      <c r="S36" s="36"/>
    </row>
    <row r="37" spans="1:19" s="9" customFormat="1" ht="36" customHeight="1" x14ac:dyDescent="0.2">
      <c r="A37" s="117">
        <v>2025</v>
      </c>
      <c r="B37" s="124" t="s">
        <v>89</v>
      </c>
      <c r="C37" s="109" t="s">
        <v>80</v>
      </c>
      <c r="D37" s="110" t="s">
        <v>49</v>
      </c>
      <c r="E37" s="73">
        <v>45520</v>
      </c>
      <c r="F37" s="111">
        <v>10000000</v>
      </c>
      <c r="G37" s="112">
        <v>0.1182</v>
      </c>
      <c r="H37" s="237"/>
      <c r="I37" s="66">
        <v>12</v>
      </c>
      <c r="J37" s="113">
        <v>45964</v>
      </c>
      <c r="K37" s="70" t="s">
        <v>50</v>
      </c>
      <c r="L37" s="71" t="s">
        <v>51</v>
      </c>
      <c r="M37" s="114">
        <v>4730564.25</v>
      </c>
      <c r="N37" s="72">
        <v>2728458.56</v>
      </c>
      <c r="O37" s="72">
        <v>195229.81</v>
      </c>
      <c r="P37" s="73">
        <v>45565</v>
      </c>
      <c r="Q37" s="118">
        <v>45540</v>
      </c>
      <c r="R37" s="29"/>
      <c r="S37" s="36"/>
    </row>
    <row r="38" spans="1:19" s="9" customFormat="1" ht="36" customHeight="1" x14ac:dyDescent="0.2">
      <c r="A38" s="117">
        <v>2025</v>
      </c>
      <c r="B38" s="124" t="s">
        <v>89</v>
      </c>
      <c r="C38" s="109" t="s">
        <v>81</v>
      </c>
      <c r="D38" s="110" t="s">
        <v>49</v>
      </c>
      <c r="E38" s="73">
        <v>45537</v>
      </c>
      <c r="F38" s="111">
        <v>5000000</v>
      </c>
      <c r="G38" s="112">
        <v>0.1171</v>
      </c>
      <c r="H38" s="237"/>
      <c r="I38" s="66">
        <v>14</v>
      </c>
      <c r="J38" s="113">
        <v>45964</v>
      </c>
      <c r="K38" s="70" t="s">
        <v>50</v>
      </c>
      <c r="L38" s="71" t="s">
        <v>51</v>
      </c>
      <c r="M38" s="114">
        <v>2364424.6</v>
      </c>
      <c r="N38" s="72">
        <v>1364234.15</v>
      </c>
      <c r="O38" s="72">
        <v>96680.56</v>
      </c>
      <c r="P38" s="73">
        <v>45576</v>
      </c>
      <c r="Q38" s="118">
        <v>45562</v>
      </c>
      <c r="R38" s="29"/>
      <c r="S38" s="36"/>
    </row>
    <row r="39" spans="1:19" s="9" customFormat="1" ht="36" customHeight="1" x14ac:dyDescent="0.2">
      <c r="A39" s="168">
        <v>2025</v>
      </c>
      <c r="B39" s="30" t="s">
        <v>89</v>
      </c>
      <c r="C39" s="67" t="s">
        <v>82</v>
      </c>
      <c r="D39" s="32" t="s">
        <v>49</v>
      </c>
      <c r="E39" s="13">
        <v>45533</v>
      </c>
      <c r="F39" s="33">
        <v>2687360.74</v>
      </c>
      <c r="G39" s="68">
        <v>0.1171</v>
      </c>
      <c r="H39" s="227"/>
      <c r="I39" s="16">
        <v>14</v>
      </c>
      <c r="J39" s="69">
        <v>45964</v>
      </c>
      <c r="K39" s="34" t="s">
        <v>50</v>
      </c>
      <c r="L39" s="74" t="s">
        <v>51</v>
      </c>
      <c r="M39" s="75">
        <v>1398131.51</v>
      </c>
      <c r="N39" s="76">
        <v>806698.89</v>
      </c>
      <c r="O39" s="76">
        <v>57169.14</v>
      </c>
      <c r="P39" s="13">
        <v>45587</v>
      </c>
      <c r="Q39" s="119">
        <v>45554</v>
      </c>
      <c r="R39" s="29"/>
      <c r="S39" s="36"/>
    </row>
    <row r="40" spans="1:19" s="9" customFormat="1" ht="36" customHeight="1" x14ac:dyDescent="0.2">
      <c r="A40" s="117">
        <v>2025</v>
      </c>
      <c r="B40" s="124" t="s">
        <v>89</v>
      </c>
      <c r="C40" s="109" t="s">
        <v>83</v>
      </c>
      <c r="D40" s="110" t="s">
        <v>49</v>
      </c>
      <c r="E40" s="73">
        <v>45575</v>
      </c>
      <c r="F40" s="111">
        <v>1506999.99</v>
      </c>
      <c r="G40" s="112">
        <v>0.1135</v>
      </c>
      <c r="H40" s="237"/>
      <c r="I40" s="66">
        <v>13</v>
      </c>
      <c r="J40" s="113">
        <v>45964</v>
      </c>
      <c r="K40" s="70" t="s">
        <v>50</v>
      </c>
      <c r="L40" s="71" t="s">
        <v>51</v>
      </c>
      <c r="M40" s="114">
        <v>778040.02</v>
      </c>
      <c r="N40" s="72">
        <v>449454.7</v>
      </c>
      <c r="O40" s="72">
        <v>30845.3</v>
      </c>
      <c r="P40" s="73">
        <v>45608</v>
      </c>
      <c r="Q40" s="118">
        <v>45580</v>
      </c>
      <c r="R40" s="29"/>
      <c r="S40" s="36"/>
    </row>
    <row r="41" spans="1:19" s="9" customFormat="1" ht="36.6" customHeight="1" thickBot="1" x14ac:dyDescent="0.25">
      <c r="A41" s="120">
        <v>2025</v>
      </c>
      <c r="B41" s="77" t="s">
        <v>89</v>
      </c>
      <c r="C41" s="78" t="s">
        <v>84</v>
      </c>
      <c r="D41" s="79" t="s">
        <v>49</v>
      </c>
      <c r="E41" s="80">
        <v>45586</v>
      </c>
      <c r="F41" s="81">
        <v>4720749.51</v>
      </c>
      <c r="G41" s="82">
        <v>0.1147</v>
      </c>
      <c r="H41" s="238"/>
      <c r="I41" s="77">
        <v>12</v>
      </c>
      <c r="J41" s="83">
        <v>45964</v>
      </c>
      <c r="K41" s="38" t="s">
        <v>50</v>
      </c>
      <c r="L41" s="84" t="s">
        <v>51</v>
      </c>
      <c r="M41" s="85">
        <v>2431964.33</v>
      </c>
      <c r="N41" s="121">
        <v>1404325.1</v>
      </c>
      <c r="O41" s="121">
        <v>97424.26</v>
      </c>
      <c r="P41" s="80">
        <v>45629</v>
      </c>
      <c r="Q41" s="122">
        <v>45602</v>
      </c>
      <c r="S41" s="36"/>
    </row>
    <row r="42" spans="1:19" s="9" customFormat="1" ht="4.5" customHeight="1" x14ac:dyDescent="0.2">
      <c r="A42" s="86"/>
      <c r="B42" s="87"/>
      <c r="C42" s="88"/>
      <c r="D42" s="89"/>
      <c r="E42" s="90"/>
      <c r="F42" s="91"/>
      <c r="G42" s="92"/>
      <c r="H42" s="239"/>
      <c r="I42" s="87"/>
      <c r="J42" s="90"/>
      <c r="K42" s="93"/>
      <c r="L42" s="93"/>
      <c r="M42" s="94"/>
      <c r="N42" s="95"/>
      <c r="O42" s="95"/>
      <c r="P42" s="29"/>
      <c r="Q42" s="29"/>
    </row>
    <row r="43" spans="1:19" s="9" customFormat="1" ht="15" customHeight="1" x14ac:dyDescent="0.2">
      <c r="A43" s="86"/>
      <c r="B43" s="87"/>
      <c r="C43" s="88"/>
      <c r="D43" s="89"/>
      <c r="E43" s="90"/>
      <c r="F43" s="91"/>
      <c r="G43" s="92"/>
      <c r="H43" s="239"/>
      <c r="I43" s="87"/>
      <c r="J43" s="90"/>
      <c r="K43" s="93"/>
      <c r="L43" s="93"/>
      <c r="M43" s="94"/>
      <c r="N43" s="95"/>
      <c r="O43" s="95"/>
      <c r="P43" s="29"/>
      <c r="Q43" s="29"/>
    </row>
    <row r="44" spans="1:19" s="96" customFormat="1" ht="12.6" customHeight="1" x14ac:dyDescent="0.2">
      <c r="A44" s="219" t="s">
        <v>74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9" s="96" customFormat="1" ht="12.6" customHeight="1" x14ac:dyDescent="0.2">
      <c r="A45" s="218" t="s">
        <v>85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123"/>
    </row>
    <row r="46" spans="1:19" s="96" customFormat="1" ht="12.6" customHeight="1" x14ac:dyDescent="0.2">
      <c r="A46" s="222" t="s">
        <v>90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</row>
    <row r="47" spans="1:19" s="96" customFormat="1" ht="12.6" customHeight="1" x14ac:dyDescent="0.2">
      <c r="A47" s="245"/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</row>
    <row r="48" spans="1:19" s="96" customFormat="1" ht="12.6" customHeight="1" x14ac:dyDescent="0.2">
      <c r="A48" s="160"/>
      <c r="B48" s="160"/>
      <c r="C48" s="160"/>
      <c r="D48" s="160"/>
      <c r="E48" s="160"/>
      <c r="F48" s="160"/>
      <c r="G48" s="160"/>
      <c r="H48" s="240"/>
      <c r="I48" s="160"/>
      <c r="J48" s="160"/>
      <c r="K48" s="160"/>
      <c r="L48" s="160"/>
      <c r="M48" s="160"/>
      <c r="N48" s="160"/>
      <c r="O48" s="160"/>
      <c r="P48" s="160"/>
      <c r="Q48" s="123"/>
    </row>
    <row r="49" spans="1:18" ht="12.75" customHeight="1" x14ac:dyDescent="0.2">
      <c r="A49" s="220" t="s">
        <v>88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</row>
    <row r="50" spans="1:18" ht="12.75" customHeight="1" x14ac:dyDescent="0.2">
      <c r="A50" s="161"/>
      <c r="B50" s="161"/>
      <c r="C50" s="161"/>
      <c r="D50" s="161"/>
      <c r="E50" s="161"/>
      <c r="F50" s="161"/>
      <c r="G50" s="161"/>
      <c r="H50" s="241"/>
      <c r="I50" s="161"/>
      <c r="J50" s="161"/>
      <c r="K50" s="161"/>
      <c r="L50" s="161"/>
      <c r="M50" s="161"/>
      <c r="N50" s="161"/>
      <c r="O50" s="161"/>
      <c r="P50" s="161"/>
      <c r="Q50" s="161"/>
      <c r="R50" s="161"/>
    </row>
    <row r="51" spans="1:18" ht="12.75" customHeight="1" x14ac:dyDescent="0.2">
      <c r="A51" s="161"/>
      <c r="B51" s="161"/>
      <c r="C51" s="161"/>
      <c r="D51" s="161"/>
      <c r="E51" s="161"/>
      <c r="F51" s="161"/>
      <c r="G51" s="161"/>
      <c r="H51" s="241"/>
      <c r="I51" s="161"/>
      <c r="J51" s="161"/>
      <c r="K51" s="161"/>
      <c r="L51" s="161"/>
      <c r="M51" s="161"/>
      <c r="N51" s="161"/>
      <c r="O51" s="161"/>
      <c r="P51" s="161"/>
      <c r="Q51" s="161"/>
      <c r="R51" s="161"/>
    </row>
    <row r="52" spans="1:18" ht="12.75" customHeight="1" x14ac:dyDescent="0.2">
      <c r="A52" s="161"/>
      <c r="B52" s="161"/>
      <c r="C52" s="161"/>
      <c r="D52" s="161"/>
      <c r="E52" s="161"/>
      <c r="F52" s="161"/>
      <c r="G52" s="161"/>
      <c r="H52" s="241"/>
      <c r="I52" s="161"/>
      <c r="J52" s="161"/>
      <c r="K52" s="161"/>
      <c r="L52" s="161"/>
      <c r="M52" s="161"/>
      <c r="N52" s="161"/>
      <c r="O52" s="161"/>
      <c r="P52" s="161"/>
      <c r="Q52" s="161"/>
      <c r="R52" s="161"/>
    </row>
    <row r="53" spans="1:18" ht="12.75" customHeight="1" x14ac:dyDescent="0.2">
      <c r="A53" s="161"/>
      <c r="B53" s="161"/>
      <c r="C53" s="161"/>
      <c r="D53" s="161"/>
      <c r="E53" s="161"/>
      <c r="F53" s="161"/>
      <c r="G53" s="161"/>
      <c r="H53" s="241"/>
      <c r="I53" s="161"/>
      <c r="J53" s="161"/>
      <c r="K53" s="161"/>
      <c r="L53" s="161"/>
      <c r="M53" s="161"/>
      <c r="N53" s="161"/>
      <c r="O53" s="161"/>
      <c r="P53" s="161"/>
      <c r="Q53" s="161"/>
      <c r="R53" s="161"/>
    </row>
    <row r="54" spans="1:18" customFormat="1" ht="15" x14ac:dyDescent="0.25">
      <c r="A54" s="1"/>
      <c r="B54" s="97"/>
      <c r="C54" s="221" t="s">
        <v>91</v>
      </c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1"/>
    </row>
    <row r="55" spans="1:18" s="99" customFormat="1" x14ac:dyDescent="0.2">
      <c r="A55" s="1"/>
      <c r="B55" s="97"/>
      <c r="C55" s="216" t="s">
        <v>52</v>
      </c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1"/>
    </row>
    <row r="56" spans="1:18" s="99" customFormat="1" x14ac:dyDescent="0.2">
      <c r="A56" s="1"/>
      <c r="B56" s="97"/>
      <c r="C56" s="162"/>
      <c r="D56" s="162"/>
      <c r="E56" s="162"/>
      <c r="F56" s="162"/>
      <c r="G56" s="162"/>
      <c r="H56" s="242"/>
      <c r="I56" s="162"/>
      <c r="J56" s="162"/>
      <c r="K56" s="162"/>
      <c r="L56" s="162"/>
      <c r="M56" s="162"/>
      <c r="N56" s="162"/>
      <c r="O56" s="162"/>
      <c r="P56" s="162"/>
      <c r="Q56" s="1"/>
    </row>
    <row r="57" spans="1:18" s="99" customFormat="1" ht="9" customHeight="1" x14ac:dyDescent="0.2">
      <c r="A57" s="1"/>
      <c r="B57" s="97"/>
      <c r="C57" s="100"/>
      <c r="D57" s="100"/>
      <c r="E57" s="100"/>
      <c r="F57" s="100"/>
      <c r="G57" s="100"/>
      <c r="H57" s="243"/>
      <c r="I57" s="100"/>
      <c r="J57" s="100"/>
      <c r="K57" s="100"/>
      <c r="L57" s="100"/>
      <c r="M57" s="100"/>
      <c r="N57" s="100"/>
      <c r="O57" s="100"/>
      <c r="P57" s="100"/>
      <c r="Q57" s="1"/>
    </row>
    <row r="58" spans="1:18" ht="22.5" customHeight="1" x14ac:dyDescent="0.2">
      <c r="C58" s="101" t="s">
        <v>53</v>
      </c>
      <c r="D58" s="217" t="s">
        <v>55</v>
      </c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</row>
    <row r="59" spans="1:18" ht="24" customHeight="1" x14ac:dyDescent="0.2">
      <c r="C59" s="101" t="s">
        <v>54</v>
      </c>
      <c r="D59" s="217" t="s">
        <v>60</v>
      </c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</row>
    <row r="60" spans="1:18" s="106" customFormat="1" x14ac:dyDescent="0.2">
      <c r="A60" s="1"/>
      <c r="B60" s="97"/>
      <c r="C60" s="102"/>
      <c r="D60" s="102"/>
      <c r="E60" s="102"/>
      <c r="F60" s="103"/>
      <c r="G60" s="102"/>
      <c r="H60" s="244"/>
      <c r="I60" s="102"/>
      <c r="J60" s="102"/>
      <c r="K60" s="102"/>
      <c r="L60" s="102"/>
      <c r="M60" s="104"/>
      <c r="N60" s="105"/>
      <c r="O60" s="105"/>
      <c r="P60" s="98"/>
      <c r="Q60" s="1"/>
    </row>
    <row r="62" spans="1:18" x14ac:dyDescent="0.2">
      <c r="A62" s="106"/>
      <c r="B62" s="107"/>
    </row>
    <row r="66" spans="12:12" x14ac:dyDescent="0.2">
      <c r="L66" s="108"/>
    </row>
    <row r="67" spans="12:12" x14ac:dyDescent="0.2">
      <c r="L67" s="108"/>
    </row>
    <row r="68" spans="12:12" x14ac:dyDescent="0.2">
      <c r="L68" s="108"/>
    </row>
    <row r="69" spans="12:12" x14ac:dyDescent="0.2">
      <c r="L69" s="108"/>
    </row>
  </sheetData>
  <mergeCells count="31">
    <mergeCell ref="C55:P55"/>
    <mergeCell ref="D58:P58"/>
    <mergeCell ref="D59:P59"/>
    <mergeCell ref="A45:P45"/>
    <mergeCell ref="A44:Q44"/>
    <mergeCell ref="A49:R49"/>
    <mergeCell ref="C54:P54"/>
    <mergeCell ref="A46:Q46"/>
    <mergeCell ref="L6:L9"/>
    <mergeCell ref="M6:M9"/>
    <mergeCell ref="N6:O7"/>
    <mergeCell ref="P6:P9"/>
    <mergeCell ref="Q6:Q9"/>
    <mergeCell ref="N8:N9"/>
    <mergeCell ref="O8:O9"/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</mergeCells>
  <printOptions horizontalCentered="1"/>
  <pageMargins left="0.72" right="0" top="0.15748031496062992" bottom="0.15748031496062992" header="0.15748031496062992" footer="0.19685039370078741"/>
  <pageSetup paperSize="5" scale="53" fitToHeight="0" orientation="landscape" horizontalDpi="4294967295" verticalDpi="4294967295" r:id="rId1"/>
  <rowBreaks count="2" manualBreakCount="2">
    <brk id="20" max="17" man="1"/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 2025 </vt:lpstr>
      <vt:lpstr>'1T 2025 '!Área_de_impresión</vt:lpstr>
      <vt:lpstr>'1T 2025 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MIREYA VILCHIS CRUZ</cp:lastModifiedBy>
  <cp:lastPrinted>2025-07-17T16:37:21Z</cp:lastPrinted>
  <dcterms:created xsi:type="dcterms:W3CDTF">2023-06-29T15:43:31Z</dcterms:created>
  <dcterms:modified xsi:type="dcterms:W3CDTF">2025-07-17T16:37:24Z</dcterms:modified>
</cp:coreProperties>
</file>